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80903dc84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 review" sheetId="1" r:id="R4215f3637c784714"/>
    <x:sheet xmlns:r="http://schemas.openxmlformats.org/officeDocument/2006/relationships" name="Use this sheet" sheetId="2" r:id="R8b66ff57ed8849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#,##0.00"/>
  </x:numFmts>
  <x:fonts count="4">
    <x:font>
      <x:sz val="11"/>
      <x:name val="Carlito"/>
    </x:font>
    <x:font>
      <x:sz val="11"/>
      <x:color rgb="FF233647"/>
      <x:name val="Arial"/>
    </x:font>
    <x:font>
      <x:b/>
      <x:sz val="17"/>
      <x:color rgb="FF18334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CC"/>
      </x:patternFill>
    </x:fill>
    <x:fill>
      <x:patternFill patternType="solid">
        <x:fgColor rgb="FF18334A"/>
      </x:patternFill>
    </x:fill>
    <x:fill>
      <x:patternFill patternType="solid">
        <x:fgColor rgb="FFF1F5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B2226"/>
      </x:font>
      <x:fill>
        <x:patternFill patternType="solid">
          <x:bgColor rgb="FFFB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8910bf6a9a401b" /><Relationship Type="http://schemas.openxmlformats.org/officeDocument/2006/relationships/theme" Target="/xl/theme/theme1.xml" Id="R2469ee604f594bad" /><Relationship Type="http://schemas.openxmlformats.org/officeDocument/2006/relationships/sharedStrings" Target="/xl/sharedStrings.xml" Id="Rb5643c2d5c0b4ccd" /><Relationship Type="http://schemas.openxmlformats.org/officeDocument/2006/relationships/worksheet" Target="/xl/worksheets/sheet1.xml" Id="R4215f3637c784714" /><Relationship Type="http://schemas.openxmlformats.org/officeDocument/2006/relationships/worksheet" Target="/xl/worksheets/sheet2.xml" Id="R8b66ff57ed88493e" /></Relationships>
</file>

<file path=xl/tables/table1.xml><?xml version="1.0" encoding="utf-8"?>
<x:table xmlns:x="http://schemas.openxmlformats.org/spreadsheetml/2006/main" id="1" name="QuoteReview" displayName="QuoteReview" ref="A8:O108" headerRowCount="1" totalsRowCount="0" totalsRowShown="0">
  <x:tableColumns count="15">
    <x:tableColumn id="1" name="Quote ID"/>
    <x:tableColumn id="2" name="Customer"/>
    <x:tableColumn id="3" name="Status"/>
    <x:tableColumn id="4" name="Owner"/>
    <x:tableColumn id="5" name="Quote value"/>
    <x:tableColumn id="6" name="Sent date"/>
    <x:tableColumn id="7" name="Last contact"/>
    <x:tableColumn id="8" name="Next contact"/>
    <x:tableColumn id="9" name="Quote expiry"/>
    <x:tableColumn id="10" name="Next action"/>
    <x:tableColumn id="11" name="Record state"/>
    <x:tableColumn id="12" name="Owner check"/>
    <x:tableColumn id="13" name="Next step check"/>
    <x:tableColumn id="14" name="Date check"/>
    <x:tableColumn id="15" name="Review resul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3f97527209e4029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9" hidden="0" customWidth="1"/>
    <x:col min="2" max="2" width="26" hidden="0" customWidth="1"/>
    <x:col min="3" max="3" width="18" hidden="0" customWidth="1"/>
    <x:col min="4" max="4" width="22" hidden="0" customWidth="1"/>
    <x:col min="5" max="5" width="18" hidden="0" customWidth="1"/>
    <x:col min="6" max="6" width="15" hidden="0" customWidth="1"/>
    <x:col min="7" max="7" width="15" hidden="0" customWidth="1"/>
    <x:col min="8" max="8" width="15" hidden="0" customWidth="1"/>
    <x:col min="9" max="9" width="17" hidden="0" customWidth="1"/>
    <x:col min="10" max="10" width="39" hidden="0" customWidth="1"/>
    <x:col min="11" max="11" width="21" hidden="0" customWidth="1"/>
    <x:col min="12" max="12" width="19" hidden="0" customWidth="1"/>
    <x:col min="13" max="13" width="19" hidden="0" customWidth="1"/>
    <x:col min="14" max="14" width="19" hidden="0" customWidth="1"/>
    <x:col min="15" max="15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0" customHeight="1">
      <x:c r="A2" s="3" t="str">
        <x:v>QUOTE FOLLOW-UP CHECK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s="2" t="str">
        <x:v>Review date</x:v>
      </x:c>
      <x:c r="B4" s="5" t="n">
        <x:f>TODAY()</x:f>
        <x:v>46309</x:v>
      </x:c>
      <x:c r="C4" s="2"/>
      <x:c r="D4" s="2" t="str">
        <x:v>Open quotes</x:v>
      </x:c>
      <x:c r="E4" s="2" t="n">
        <x:f>COUNTIFS(K9:K108,"Open")</x:f>
        <x:v>0</x:v>
      </x:c>
      <x:c r="F4" s="2"/>
      <x:c r="G4" s="2" t="str">
        <x:v>Need action</x:v>
      </x:c>
      <x:c r="H4" s="2" t="n">
        <x:f>COUNTIFS(O9:O108,"Action needed")</x:f>
        <x:v>0</x:v>
      </x:c>
      <x:c r="I4" s="2"/>
      <x:c r="J4" s="2"/>
      <x:c r="K4" s="2"/>
      <x:c r="L4" s="2"/>
      <x:c r="M4" s="2"/>
      <x:c r="N4" s="2"/>
      <x:c r="O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>
      <x:c r="A6" s="2" t="str">
        <x:v>Paste or enter up to 100 quotes in amber columns A:J. Use real Excel dates. Review the flags in L:O.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>
      <x:c r="A7" s="2" t="str">
        <x:v>Status: Open, Won, Lost, Hold, Customer replied. Hold and replies require review before further contact. Amount is optional; no revenue-loss estimate is calculated.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36" customHeight="1">
      <x:c r="A8" s="8" t="str">
        <x:v>Quote ID</x:v>
      </x:c>
      <x:c r="B8" s="8" t="str">
        <x:v>Customer</x:v>
      </x:c>
      <x:c r="C8" s="8" t="str">
        <x:v>Status</x:v>
      </x:c>
      <x:c r="D8" s="8" t="str">
        <x:v>Owner</x:v>
      </x:c>
      <x:c r="E8" s="8" t="str">
        <x:v>Quote value</x:v>
      </x:c>
      <x:c r="F8" s="8" t="str">
        <x:v>Sent date</x:v>
      </x:c>
      <x:c r="G8" s="8" t="str">
        <x:v>Last contact</x:v>
      </x:c>
      <x:c r="H8" s="8" t="str">
        <x:v>Next contact</x:v>
      </x:c>
      <x:c r="I8" s="8" t="str">
        <x:v>Quote expiry</x:v>
      </x:c>
      <x:c r="J8" s="8" t="str">
        <x:v>Next action</x:v>
      </x:c>
      <x:c r="K8" s="8" t="str">
        <x:v>Record state</x:v>
      </x:c>
      <x:c r="L8" s="8" t="str">
        <x:v>Owner check</x:v>
      </x:c>
      <x:c r="M8" s="8" t="str">
        <x:v>Next step check</x:v>
      </x:c>
      <x:c r="N8" s="8" t="str">
        <x:v>Date check</x:v>
      </x:c>
      <x:c r="O8" s="8" t="str">
        <x:v>Review result</x:v>
      </x:c>
    </x:row>
    <x:row r="9" ht="29" customHeight="1">
      <x:c r="A9" s="9"/>
      <x:c r="B9" s="9"/>
      <x:c r="C9" s="9"/>
      <x:c r="D9" s="9"/>
      <x:c r="E9" s="10"/>
      <x:c r="F9" s="5"/>
      <x:c r="G9" s="5"/>
      <x:c r="H9" s="5"/>
      <x:c r="I9" s="5"/>
      <x:c r="J9" s="9"/>
      <x:c r="K9" s="2" t="str">
        <x:f>IF(A9="","",IF(OR(C9="Won",C9="Lost"),"Closed",IF(OR(C9="Hold",C9="Customer replied"),"Review before contact",IF(C9="Open","Open","Check status"))))</x:f>
      </x:c>
      <x:c r="L9" s="2" t="str">
        <x:f>IF(K9&lt;&gt;"Open","",IF(TRIM(D9)="","Assign owner","OK"))</x:f>
      </x:c>
      <x:c r="M9" s="2" t="str">
        <x:f>IF(K9&lt;&gt;"Open","",IF(TRIM(J9)="","Set next action","OK"))</x:f>
      </x:c>
      <x:c r="N9" s="2" t="str">
        <x:f>IF(K9&lt;&gt;"Open","",IF(H9="","Set contact date",IF(NOT(ISNUMBER(H9)),"Fix contact date",IF(AND(I9&lt;&gt;"",NOT(ISNUMBER(I9))),"Fix expiry date",IF(AND(ISNUMBER(I9),I9&lt;$B$4),"Review expired quote",IF(H9&lt;$B$4,"Overdue",IF(H9=$B$4,"Due today","Scheduled")))))))</x:f>
      </x:c>
      <x:c r="O9" s="2" t="str">
        <x:f>IF(K9="","",IF(K9&lt;&gt;"Open",K9,IF(AND(L9="OK",M9="OK",N9="Scheduled"),"Scheduled","Action needed")))</x:f>
      </x:c>
    </x:row>
    <x:row r="10" ht="29" customHeight="1">
      <x:c r="A10" s="9"/>
      <x:c r="B10" s="9"/>
      <x:c r="C10" s="9"/>
      <x:c r="D10" s="9"/>
      <x:c r="E10" s="10"/>
      <x:c r="F10" s="5"/>
      <x:c r="G10" s="5"/>
      <x:c r="H10" s="5"/>
      <x:c r="I10" s="5"/>
      <x:c r="J10" s="9"/>
      <x:c r="K10" s="2" t="str">
        <x:f>IF(A10="","",IF(OR(C10="Won",C10="Lost"),"Closed",IF(OR(C10="Hold",C10="Customer replied"),"Review before contact",IF(C10="Open","Open","Check status"))))</x:f>
      </x:c>
      <x:c r="L10" s="2" t="str">
        <x:f>IF(K10&lt;&gt;"Open","",IF(TRIM(D10)="","Assign owner","OK"))</x:f>
      </x:c>
      <x:c r="M10" s="2" t="str">
        <x:f>IF(K10&lt;&gt;"Open","",IF(TRIM(J10)="","Set next action","OK"))</x:f>
      </x:c>
      <x:c r="N10" s="2" t="str">
        <x:f>IF(K10&lt;&gt;"Open","",IF(H10="","Set contact date",IF(NOT(ISNUMBER(H10)),"Fix contact date",IF(AND(I10&lt;&gt;"",NOT(ISNUMBER(I10))),"Fix expiry date",IF(AND(ISNUMBER(I10),I10&lt;$B$4),"Review expired quote",IF(H10&lt;$B$4,"Overdue",IF(H10=$B$4,"Due today","Scheduled")))))))</x:f>
      </x:c>
      <x:c r="O10" s="2" t="str">
        <x:f>IF(K10="","",IF(K10&lt;&gt;"Open",K10,IF(AND(L10="OK",M10="OK",N10="Scheduled"),"Scheduled","Action needed")))</x:f>
      </x:c>
    </x:row>
    <x:row r="11" ht="29" customHeight="1">
      <x:c r="A11" s="9"/>
      <x:c r="B11" s="9"/>
      <x:c r="C11" s="9"/>
      <x:c r="D11" s="9"/>
      <x:c r="E11" s="10"/>
      <x:c r="F11" s="5"/>
      <x:c r="G11" s="5"/>
      <x:c r="H11" s="5"/>
      <x:c r="I11" s="5"/>
      <x:c r="J11" s="9"/>
      <x:c r="K11" s="2" t="str">
        <x:f>IF(A11="","",IF(OR(C11="Won",C11="Lost"),"Closed",IF(OR(C11="Hold",C11="Customer replied"),"Review before contact",IF(C11="Open","Open","Check status"))))</x:f>
      </x:c>
      <x:c r="L11" s="2" t="str">
        <x:f>IF(K11&lt;&gt;"Open","",IF(TRIM(D11)="","Assign owner","OK"))</x:f>
      </x:c>
      <x:c r="M11" s="2" t="str">
        <x:f>IF(K11&lt;&gt;"Open","",IF(TRIM(J11)="","Set next action","OK"))</x:f>
      </x:c>
      <x:c r="N11" s="2" t="str">
        <x:f>IF(K11&lt;&gt;"Open","",IF(H11="","Set contact date",IF(NOT(ISNUMBER(H11)),"Fix contact date",IF(AND(I11&lt;&gt;"",NOT(ISNUMBER(I11))),"Fix expiry date",IF(AND(ISNUMBER(I11),I11&lt;$B$4),"Review expired quote",IF(H11&lt;$B$4,"Overdue",IF(H11=$B$4,"Due today","Scheduled")))))))</x:f>
      </x:c>
      <x:c r="O11" s="2" t="str">
        <x:f>IF(K11="","",IF(K11&lt;&gt;"Open",K11,IF(AND(L11="OK",M11="OK",N11="Scheduled"),"Scheduled","Action needed")))</x:f>
      </x:c>
    </x:row>
    <x:row r="12" ht="29" customHeight="1">
      <x:c r="A12" s="9"/>
      <x:c r="B12" s="9"/>
      <x:c r="C12" s="9"/>
      <x:c r="D12" s="9"/>
      <x:c r="E12" s="10"/>
      <x:c r="F12" s="5"/>
      <x:c r="G12" s="5"/>
      <x:c r="H12" s="5"/>
      <x:c r="I12" s="5"/>
      <x:c r="J12" s="9"/>
      <x:c r="K12" s="2" t="str">
        <x:f>IF(A12="","",IF(OR(C12="Won",C12="Lost"),"Closed",IF(OR(C12="Hold",C12="Customer replied"),"Review before contact",IF(C12="Open","Open","Check status"))))</x:f>
      </x:c>
      <x:c r="L12" s="2" t="str">
        <x:f>IF(K12&lt;&gt;"Open","",IF(TRIM(D12)="","Assign owner","OK"))</x:f>
      </x:c>
      <x:c r="M12" s="2" t="str">
        <x:f>IF(K12&lt;&gt;"Open","",IF(TRIM(J12)="","Set next action","OK"))</x:f>
      </x:c>
      <x:c r="N12" s="2" t="str">
        <x:f>IF(K12&lt;&gt;"Open","",IF(H12="","Set contact date",IF(NOT(ISNUMBER(H12)),"Fix contact date",IF(AND(I12&lt;&gt;"",NOT(ISNUMBER(I12))),"Fix expiry date",IF(AND(ISNUMBER(I12),I12&lt;$B$4),"Review expired quote",IF(H12&lt;$B$4,"Overdue",IF(H12=$B$4,"Due today","Scheduled")))))))</x:f>
      </x:c>
      <x:c r="O12" s="2" t="str">
        <x:f>IF(K12="","",IF(K12&lt;&gt;"Open",K12,IF(AND(L12="OK",M12="OK",N12="Scheduled"),"Scheduled","Action needed")))</x:f>
      </x:c>
    </x:row>
    <x:row r="13" ht="29" customHeight="1">
      <x:c r="A13" s="9"/>
      <x:c r="B13" s="9"/>
      <x:c r="C13" s="9"/>
      <x:c r="D13" s="9"/>
      <x:c r="E13" s="10"/>
      <x:c r="F13" s="5"/>
      <x:c r="G13" s="5"/>
      <x:c r="H13" s="5"/>
      <x:c r="I13" s="5"/>
      <x:c r="J13" s="9"/>
      <x:c r="K13" s="2" t="str">
        <x:f>IF(A13="","",IF(OR(C13="Won",C13="Lost"),"Closed",IF(OR(C13="Hold",C13="Customer replied"),"Review before contact",IF(C13="Open","Open","Check status"))))</x:f>
      </x:c>
      <x:c r="L13" s="2" t="str">
        <x:f>IF(K13&lt;&gt;"Open","",IF(TRIM(D13)="","Assign owner","OK"))</x:f>
      </x:c>
      <x:c r="M13" s="2" t="str">
        <x:f>IF(K13&lt;&gt;"Open","",IF(TRIM(J13)="","Set next action","OK"))</x:f>
      </x:c>
      <x:c r="N13" s="2" t="str">
        <x:f>IF(K13&lt;&gt;"Open","",IF(H13="","Set contact date",IF(NOT(ISNUMBER(H13)),"Fix contact date",IF(AND(I13&lt;&gt;"",NOT(ISNUMBER(I13))),"Fix expiry date",IF(AND(ISNUMBER(I13),I13&lt;$B$4),"Review expired quote",IF(H13&lt;$B$4,"Overdue",IF(H13=$B$4,"Due today","Scheduled")))))))</x:f>
      </x:c>
      <x:c r="O13" s="2" t="str">
        <x:f>IF(K13="","",IF(K13&lt;&gt;"Open",K13,IF(AND(L13="OK",M13="OK",N13="Scheduled"),"Scheduled","Action needed")))</x:f>
      </x:c>
    </x:row>
    <x:row r="14" ht="29" customHeight="1">
      <x:c r="A14" s="9"/>
      <x:c r="B14" s="9"/>
      <x:c r="C14" s="9"/>
      <x:c r="D14" s="9"/>
      <x:c r="E14" s="10"/>
      <x:c r="F14" s="5"/>
      <x:c r="G14" s="5"/>
      <x:c r="H14" s="5"/>
      <x:c r="I14" s="5"/>
      <x:c r="J14" s="9"/>
      <x:c r="K14" s="2" t="str">
        <x:f>IF(A14="","",IF(OR(C14="Won",C14="Lost"),"Closed",IF(OR(C14="Hold",C14="Customer replied"),"Review before contact",IF(C14="Open","Open","Check status"))))</x:f>
      </x:c>
      <x:c r="L14" s="2" t="str">
        <x:f>IF(K14&lt;&gt;"Open","",IF(TRIM(D14)="","Assign owner","OK"))</x:f>
      </x:c>
      <x:c r="M14" s="2" t="str">
        <x:f>IF(K14&lt;&gt;"Open","",IF(TRIM(J14)="","Set next action","OK"))</x:f>
      </x:c>
      <x:c r="N14" s="2" t="str">
        <x:f>IF(K14&lt;&gt;"Open","",IF(H14="","Set contact date",IF(NOT(ISNUMBER(H14)),"Fix contact date",IF(AND(I14&lt;&gt;"",NOT(ISNUMBER(I14))),"Fix expiry date",IF(AND(ISNUMBER(I14),I14&lt;$B$4),"Review expired quote",IF(H14&lt;$B$4,"Overdue",IF(H14=$B$4,"Due today","Scheduled")))))))</x:f>
      </x:c>
      <x:c r="O14" s="2" t="str">
        <x:f>IF(K14="","",IF(K14&lt;&gt;"Open",K14,IF(AND(L14="OK",M14="OK",N14="Scheduled"),"Scheduled","Action needed")))</x:f>
      </x:c>
    </x:row>
    <x:row r="15" ht="29" customHeight="1">
      <x:c r="A15" s="9"/>
      <x:c r="B15" s="9"/>
      <x:c r="C15" s="9"/>
      <x:c r="D15" s="9"/>
      <x:c r="E15" s="10"/>
      <x:c r="F15" s="5"/>
      <x:c r="G15" s="5"/>
      <x:c r="H15" s="5"/>
      <x:c r="I15" s="5"/>
      <x:c r="J15" s="9"/>
      <x:c r="K15" s="2" t="str">
        <x:f>IF(A15="","",IF(OR(C15="Won",C15="Lost"),"Closed",IF(OR(C15="Hold",C15="Customer replied"),"Review before contact",IF(C15="Open","Open","Check status"))))</x:f>
      </x:c>
      <x:c r="L15" s="2" t="str">
        <x:f>IF(K15&lt;&gt;"Open","",IF(TRIM(D15)="","Assign owner","OK"))</x:f>
      </x:c>
      <x:c r="M15" s="2" t="str">
        <x:f>IF(K15&lt;&gt;"Open","",IF(TRIM(J15)="","Set next action","OK"))</x:f>
      </x:c>
      <x:c r="N15" s="2" t="str">
        <x:f>IF(K15&lt;&gt;"Open","",IF(H15="","Set contact date",IF(NOT(ISNUMBER(H15)),"Fix contact date",IF(AND(I15&lt;&gt;"",NOT(ISNUMBER(I15))),"Fix expiry date",IF(AND(ISNUMBER(I15),I15&lt;$B$4),"Review expired quote",IF(H15&lt;$B$4,"Overdue",IF(H15=$B$4,"Due today","Scheduled")))))))</x:f>
      </x:c>
      <x:c r="O15" s="2" t="str">
        <x:f>IF(K15="","",IF(K15&lt;&gt;"Open",K15,IF(AND(L15="OK",M15="OK",N15="Scheduled"),"Scheduled","Action needed")))</x:f>
      </x:c>
    </x:row>
    <x:row r="16" ht="29" customHeight="1">
      <x:c r="A16" s="9"/>
      <x:c r="B16" s="9"/>
      <x:c r="C16" s="9"/>
      <x:c r="D16" s="9"/>
      <x:c r="E16" s="10"/>
      <x:c r="F16" s="5"/>
      <x:c r="G16" s="5"/>
      <x:c r="H16" s="5"/>
      <x:c r="I16" s="5"/>
      <x:c r="J16" s="9"/>
      <x:c r="K16" s="2" t="str">
        <x:f>IF(A16="","",IF(OR(C16="Won",C16="Lost"),"Closed",IF(OR(C16="Hold",C16="Customer replied"),"Review before contact",IF(C16="Open","Open","Check status"))))</x:f>
      </x:c>
      <x:c r="L16" s="2" t="str">
        <x:f>IF(K16&lt;&gt;"Open","",IF(TRIM(D16)="","Assign owner","OK"))</x:f>
      </x:c>
      <x:c r="M16" s="2" t="str">
        <x:f>IF(K16&lt;&gt;"Open","",IF(TRIM(J16)="","Set next action","OK"))</x:f>
      </x:c>
      <x:c r="N16" s="2" t="str">
        <x:f>IF(K16&lt;&gt;"Open","",IF(H16="","Set contact date",IF(NOT(ISNUMBER(H16)),"Fix contact date",IF(AND(I16&lt;&gt;"",NOT(ISNUMBER(I16))),"Fix expiry date",IF(AND(ISNUMBER(I16),I16&lt;$B$4),"Review expired quote",IF(H16&lt;$B$4,"Overdue",IF(H16=$B$4,"Due today","Scheduled")))))))</x:f>
      </x:c>
      <x:c r="O16" s="2" t="str">
        <x:f>IF(K16="","",IF(K16&lt;&gt;"Open",K16,IF(AND(L16="OK",M16="OK",N16="Scheduled"),"Scheduled","Action needed")))</x:f>
      </x:c>
    </x:row>
    <x:row r="17" ht="29" customHeight="1">
      <x:c r="A17" s="9"/>
      <x:c r="B17" s="9"/>
      <x:c r="C17" s="9"/>
      <x:c r="D17" s="9"/>
      <x:c r="E17" s="10"/>
      <x:c r="F17" s="5"/>
      <x:c r="G17" s="5"/>
      <x:c r="H17" s="5"/>
      <x:c r="I17" s="5"/>
      <x:c r="J17" s="9"/>
      <x:c r="K17" s="2" t="str">
        <x:f>IF(A17="","",IF(OR(C17="Won",C17="Lost"),"Closed",IF(OR(C17="Hold",C17="Customer replied"),"Review before contact",IF(C17="Open","Open","Check status"))))</x:f>
      </x:c>
      <x:c r="L17" s="2" t="str">
        <x:f>IF(K17&lt;&gt;"Open","",IF(TRIM(D17)="","Assign owner","OK"))</x:f>
      </x:c>
      <x:c r="M17" s="2" t="str">
        <x:f>IF(K17&lt;&gt;"Open","",IF(TRIM(J17)="","Set next action","OK"))</x:f>
      </x:c>
      <x:c r="N17" s="2" t="str">
        <x:f>IF(K17&lt;&gt;"Open","",IF(H17="","Set contact date",IF(NOT(ISNUMBER(H17)),"Fix contact date",IF(AND(I17&lt;&gt;"",NOT(ISNUMBER(I17))),"Fix expiry date",IF(AND(ISNUMBER(I17),I17&lt;$B$4),"Review expired quote",IF(H17&lt;$B$4,"Overdue",IF(H17=$B$4,"Due today","Scheduled")))))))</x:f>
      </x:c>
      <x:c r="O17" s="2" t="str">
        <x:f>IF(K17="","",IF(K17&lt;&gt;"Open",K17,IF(AND(L17="OK",M17="OK",N17="Scheduled"),"Scheduled","Action needed")))</x:f>
      </x:c>
    </x:row>
    <x:row r="18" ht="29" customHeight="1">
      <x:c r="A18" s="9"/>
      <x:c r="B18" s="9"/>
      <x:c r="C18" s="9"/>
      <x:c r="D18" s="9"/>
      <x:c r="E18" s="10"/>
      <x:c r="F18" s="5"/>
      <x:c r="G18" s="5"/>
      <x:c r="H18" s="5"/>
      <x:c r="I18" s="5"/>
      <x:c r="J18" s="9"/>
      <x:c r="K18" s="2" t="str">
        <x:f>IF(A18="","",IF(OR(C18="Won",C18="Lost"),"Closed",IF(OR(C18="Hold",C18="Customer replied"),"Review before contact",IF(C18="Open","Open","Check status"))))</x:f>
      </x:c>
      <x:c r="L18" s="2" t="str">
        <x:f>IF(K18&lt;&gt;"Open","",IF(TRIM(D18)="","Assign owner","OK"))</x:f>
      </x:c>
      <x:c r="M18" s="2" t="str">
        <x:f>IF(K18&lt;&gt;"Open","",IF(TRIM(J18)="","Set next action","OK"))</x:f>
      </x:c>
      <x:c r="N18" s="2" t="str">
        <x:f>IF(K18&lt;&gt;"Open","",IF(H18="","Set contact date",IF(NOT(ISNUMBER(H18)),"Fix contact date",IF(AND(I18&lt;&gt;"",NOT(ISNUMBER(I18))),"Fix expiry date",IF(AND(ISNUMBER(I18),I18&lt;$B$4),"Review expired quote",IF(H18&lt;$B$4,"Overdue",IF(H18=$B$4,"Due today","Scheduled")))))))</x:f>
      </x:c>
      <x:c r="O18" s="2" t="str">
        <x:f>IF(K18="","",IF(K18&lt;&gt;"Open",K18,IF(AND(L18="OK",M18="OK",N18="Scheduled"),"Scheduled","Action needed")))</x:f>
      </x:c>
    </x:row>
    <x:row r="19" ht="29" customHeight="1">
      <x:c r="A19" s="9"/>
      <x:c r="B19" s="9"/>
      <x:c r="C19" s="9"/>
      <x:c r="D19" s="9"/>
      <x:c r="E19" s="10"/>
      <x:c r="F19" s="5"/>
      <x:c r="G19" s="5"/>
      <x:c r="H19" s="5"/>
      <x:c r="I19" s="5"/>
      <x:c r="J19" s="9"/>
      <x:c r="K19" s="2" t="str">
        <x:f>IF(A19="","",IF(OR(C19="Won",C19="Lost"),"Closed",IF(OR(C19="Hold",C19="Customer replied"),"Review before contact",IF(C19="Open","Open","Check status"))))</x:f>
      </x:c>
      <x:c r="L19" s="2" t="str">
        <x:f>IF(K19&lt;&gt;"Open","",IF(TRIM(D19)="","Assign owner","OK"))</x:f>
      </x:c>
      <x:c r="M19" s="2" t="str">
        <x:f>IF(K19&lt;&gt;"Open","",IF(TRIM(J19)="","Set next action","OK"))</x:f>
      </x:c>
      <x:c r="N19" s="2" t="str">
        <x:f>IF(K19&lt;&gt;"Open","",IF(H19="","Set contact date",IF(NOT(ISNUMBER(H19)),"Fix contact date",IF(AND(I19&lt;&gt;"",NOT(ISNUMBER(I19))),"Fix expiry date",IF(AND(ISNUMBER(I19),I19&lt;$B$4),"Review expired quote",IF(H19&lt;$B$4,"Overdue",IF(H19=$B$4,"Due today","Scheduled")))))))</x:f>
      </x:c>
      <x:c r="O19" s="2" t="str">
        <x:f>IF(K19="","",IF(K19&lt;&gt;"Open",K19,IF(AND(L19="OK",M19="OK",N19="Scheduled"),"Scheduled","Action needed")))</x:f>
      </x:c>
    </x:row>
    <x:row r="20" ht="29" customHeight="1">
      <x:c r="A20" s="9"/>
      <x:c r="B20" s="9"/>
      <x:c r="C20" s="9"/>
      <x:c r="D20" s="9"/>
      <x:c r="E20" s="10"/>
      <x:c r="F20" s="5"/>
      <x:c r="G20" s="5"/>
      <x:c r="H20" s="5"/>
      <x:c r="I20" s="5"/>
      <x:c r="J20" s="9"/>
      <x:c r="K20" s="2" t="str">
        <x:f>IF(A20="","",IF(OR(C20="Won",C20="Lost"),"Closed",IF(OR(C20="Hold",C20="Customer replied"),"Review before contact",IF(C20="Open","Open","Check status"))))</x:f>
      </x:c>
      <x:c r="L20" s="2" t="str">
        <x:f>IF(K20&lt;&gt;"Open","",IF(TRIM(D20)="","Assign owner","OK"))</x:f>
      </x:c>
      <x:c r="M20" s="2" t="str">
        <x:f>IF(K20&lt;&gt;"Open","",IF(TRIM(J20)="","Set next action","OK"))</x:f>
      </x:c>
      <x:c r="N20" s="2" t="str">
        <x:f>IF(K20&lt;&gt;"Open","",IF(H20="","Set contact date",IF(NOT(ISNUMBER(H20)),"Fix contact date",IF(AND(I20&lt;&gt;"",NOT(ISNUMBER(I20))),"Fix expiry date",IF(AND(ISNUMBER(I20),I20&lt;$B$4),"Review expired quote",IF(H20&lt;$B$4,"Overdue",IF(H20=$B$4,"Due today","Scheduled")))))))</x:f>
      </x:c>
      <x:c r="O20" s="2" t="str">
        <x:f>IF(K20="","",IF(K20&lt;&gt;"Open",K20,IF(AND(L20="OK",M20="OK",N20="Scheduled"),"Scheduled","Action needed")))</x:f>
      </x:c>
    </x:row>
    <x:row r="21" ht="29" customHeight="1">
      <x:c r="A21" s="9"/>
      <x:c r="B21" s="9"/>
      <x:c r="C21" s="9"/>
      <x:c r="D21" s="9"/>
      <x:c r="E21" s="10"/>
      <x:c r="F21" s="5"/>
      <x:c r="G21" s="5"/>
      <x:c r="H21" s="5"/>
      <x:c r="I21" s="5"/>
      <x:c r="J21" s="9"/>
      <x:c r="K21" s="2" t="str">
        <x:f>IF(A21="","",IF(OR(C21="Won",C21="Lost"),"Closed",IF(OR(C21="Hold",C21="Customer replied"),"Review before contact",IF(C21="Open","Open","Check status"))))</x:f>
      </x:c>
      <x:c r="L21" s="2" t="str">
        <x:f>IF(K21&lt;&gt;"Open","",IF(TRIM(D21)="","Assign owner","OK"))</x:f>
      </x:c>
      <x:c r="M21" s="2" t="str">
        <x:f>IF(K21&lt;&gt;"Open","",IF(TRIM(J21)="","Set next action","OK"))</x:f>
      </x:c>
      <x:c r="N21" s="2" t="str">
        <x:f>IF(K21&lt;&gt;"Open","",IF(H21="","Set contact date",IF(NOT(ISNUMBER(H21)),"Fix contact date",IF(AND(I21&lt;&gt;"",NOT(ISNUMBER(I21))),"Fix expiry date",IF(AND(ISNUMBER(I21),I21&lt;$B$4),"Review expired quote",IF(H21&lt;$B$4,"Overdue",IF(H21=$B$4,"Due today","Scheduled")))))))</x:f>
      </x:c>
      <x:c r="O21" s="2" t="str">
        <x:f>IF(K21="","",IF(K21&lt;&gt;"Open",K21,IF(AND(L21="OK",M21="OK",N21="Scheduled"),"Scheduled","Action needed")))</x:f>
      </x:c>
    </x:row>
    <x:row r="22" ht="29" customHeight="1">
      <x:c r="A22" s="9"/>
      <x:c r="B22" s="9"/>
      <x:c r="C22" s="9"/>
      <x:c r="D22" s="9"/>
      <x:c r="E22" s="10"/>
      <x:c r="F22" s="5"/>
      <x:c r="G22" s="5"/>
      <x:c r="H22" s="5"/>
      <x:c r="I22" s="5"/>
      <x:c r="J22" s="9"/>
      <x:c r="K22" s="2" t="str">
        <x:f>IF(A22="","",IF(OR(C22="Won",C22="Lost"),"Closed",IF(OR(C22="Hold",C22="Customer replied"),"Review before contact",IF(C22="Open","Open","Check status"))))</x:f>
      </x:c>
      <x:c r="L22" s="2" t="str">
        <x:f>IF(K22&lt;&gt;"Open","",IF(TRIM(D22)="","Assign owner","OK"))</x:f>
      </x:c>
      <x:c r="M22" s="2" t="str">
        <x:f>IF(K22&lt;&gt;"Open","",IF(TRIM(J22)="","Set next action","OK"))</x:f>
      </x:c>
      <x:c r="N22" s="2" t="str">
        <x:f>IF(K22&lt;&gt;"Open","",IF(H22="","Set contact date",IF(NOT(ISNUMBER(H22)),"Fix contact date",IF(AND(I22&lt;&gt;"",NOT(ISNUMBER(I22))),"Fix expiry date",IF(AND(ISNUMBER(I22),I22&lt;$B$4),"Review expired quote",IF(H22&lt;$B$4,"Overdue",IF(H22=$B$4,"Due today","Scheduled")))))))</x:f>
      </x:c>
      <x:c r="O22" s="2" t="str">
        <x:f>IF(K22="","",IF(K22&lt;&gt;"Open",K22,IF(AND(L22="OK",M22="OK",N22="Scheduled"),"Scheduled","Action needed")))</x:f>
      </x:c>
    </x:row>
    <x:row r="23" ht="29" customHeight="1">
      <x:c r="A23" s="9"/>
      <x:c r="B23" s="9"/>
      <x:c r="C23" s="9"/>
      <x:c r="D23" s="9"/>
      <x:c r="E23" s="10"/>
      <x:c r="F23" s="5"/>
      <x:c r="G23" s="5"/>
      <x:c r="H23" s="5"/>
      <x:c r="I23" s="5"/>
      <x:c r="J23" s="9"/>
      <x:c r="K23" s="2" t="str">
        <x:f>IF(A23="","",IF(OR(C23="Won",C23="Lost"),"Closed",IF(OR(C23="Hold",C23="Customer replied"),"Review before contact",IF(C23="Open","Open","Check status"))))</x:f>
      </x:c>
      <x:c r="L23" s="2" t="str">
        <x:f>IF(K23&lt;&gt;"Open","",IF(TRIM(D23)="","Assign owner","OK"))</x:f>
      </x:c>
      <x:c r="M23" s="2" t="str">
        <x:f>IF(K23&lt;&gt;"Open","",IF(TRIM(J23)="","Set next action","OK"))</x:f>
      </x:c>
      <x:c r="N23" s="2" t="str">
        <x:f>IF(K23&lt;&gt;"Open","",IF(H23="","Set contact date",IF(NOT(ISNUMBER(H23)),"Fix contact date",IF(AND(I23&lt;&gt;"",NOT(ISNUMBER(I23))),"Fix expiry date",IF(AND(ISNUMBER(I23),I23&lt;$B$4),"Review expired quote",IF(H23&lt;$B$4,"Overdue",IF(H23=$B$4,"Due today","Scheduled")))))))</x:f>
      </x:c>
      <x:c r="O23" s="2" t="str">
        <x:f>IF(K23="","",IF(K23&lt;&gt;"Open",K23,IF(AND(L23="OK",M23="OK",N23="Scheduled"),"Scheduled","Action needed")))</x:f>
      </x:c>
    </x:row>
    <x:row r="24" ht="29" customHeight="1">
      <x:c r="A24" s="9"/>
      <x:c r="B24" s="9"/>
      <x:c r="C24" s="9"/>
      <x:c r="D24" s="9"/>
      <x:c r="E24" s="10"/>
      <x:c r="F24" s="5"/>
      <x:c r="G24" s="5"/>
      <x:c r="H24" s="5"/>
      <x:c r="I24" s="5"/>
      <x:c r="J24" s="9"/>
      <x:c r="K24" s="2" t="str">
        <x:f>IF(A24="","",IF(OR(C24="Won",C24="Lost"),"Closed",IF(OR(C24="Hold",C24="Customer replied"),"Review before contact",IF(C24="Open","Open","Check status"))))</x:f>
      </x:c>
      <x:c r="L24" s="2" t="str">
        <x:f>IF(K24&lt;&gt;"Open","",IF(TRIM(D24)="","Assign owner","OK"))</x:f>
      </x:c>
      <x:c r="M24" s="2" t="str">
        <x:f>IF(K24&lt;&gt;"Open","",IF(TRIM(J24)="","Set next action","OK"))</x:f>
      </x:c>
      <x:c r="N24" s="2" t="str">
        <x:f>IF(K24&lt;&gt;"Open","",IF(H24="","Set contact date",IF(NOT(ISNUMBER(H24)),"Fix contact date",IF(AND(I24&lt;&gt;"",NOT(ISNUMBER(I24))),"Fix expiry date",IF(AND(ISNUMBER(I24),I24&lt;$B$4),"Review expired quote",IF(H24&lt;$B$4,"Overdue",IF(H24=$B$4,"Due today","Scheduled")))))))</x:f>
      </x:c>
      <x:c r="O24" s="2" t="str">
        <x:f>IF(K24="","",IF(K24&lt;&gt;"Open",K24,IF(AND(L24="OK",M24="OK",N24="Scheduled"),"Scheduled","Action needed")))</x:f>
      </x:c>
    </x:row>
    <x:row r="25" ht="29" customHeight="1">
      <x:c r="A25" s="9"/>
      <x:c r="B25" s="9"/>
      <x:c r="C25" s="9"/>
      <x:c r="D25" s="9"/>
      <x:c r="E25" s="10"/>
      <x:c r="F25" s="5"/>
      <x:c r="G25" s="5"/>
      <x:c r="H25" s="5"/>
      <x:c r="I25" s="5"/>
      <x:c r="J25" s="9"/>
      <x:c r="K25" s="2" t="str">
        <x:f>IF(A25="","",IF(OR(C25="Won",C25="Lost"),"Closed",IF(OR(C25="Hold",C25="Customer replied"),"Review before contact",IF(C25="Open","Open","Check status"))))</x:f>
      </x:c>
      <x:c r="L25" s="2" t="str">
        <x:f>IF(K25&lt;&gt;"Open","",IF(TRIM(D25)="","Assign owner","OK"))</x:f>
      </x:c>
      <x:c r="M25" s="2" t="str">
        <x:f>IF(K25&lt;&gt;"Open","",IF(TRIM(J25)="","Set next action","OK"))</x:f>
      </x:c>
      <x:c r="N25" s="2" t="str">
        <x:f>IF(K25&lt;&gt;"Open","",IF(H25="","Set contact date",IF(NOT(ISNUMBER(H25)),"Fix contact date",IF(AND(I25&lt;&gt;"",NOT(ISNUMBER(I25))),"Fix expiry date",IF(AND(ISNUMBER(I25),I25&lt;$B$4),"Review expired quote",IF(H25&lt;$B$4,"Overdue",IF(H25=$B$4,"Due today","Scheduled")))))))</x:f>
      </x:c>
      <x:c r="O25" s="2" t="str">
        <x:f>IF(K25="","",IF(K25&lt;&gt;"Open",K25,IF(AND(L25="OK",M25="OK",N25="Scheduled"),"Scheduled","Action needed")))</x:f>
      </x:c>
    </x:row>
    <x:row r="26" ht="29" customHeight="1">
      <x:c r="A26" s="9"/>
      <x:c r="B26" s="9"/>
      <x:c r="C26" s="9"/>
      <x:c r="D26" s="9"/>
      <x:c r="E26" s="10"/>
      <x:c r="F26" s="5"/>
      <x:c r="G26" s="5"/>
      <x:c r="H26" s="5"/>
      <x:c r="I26" s="5"/>
      <x:c r="J26" s="9"/>
      <x:c r="K26" s="2" t="str">
        <x:f>IF(A26="","",IF(OR(C26="Won",C26="Lost"),"Closed",IF(OR(C26="Hold",C26="Customer replied"),"Review before contact",IF(C26="Open","Open","Check status"))))</x:f>
      </x:c>
      <x:c r="L26" s="2" t="str">
        <x:f>IF(K26&lt;&gt;"Open","",IF(TRIM(D26)="","Assign owner","OK"))</x:f>
      </x:c>
      <x:c r="M26" s="2" t="str">
        <x:f>IF(K26&lt;&gt;"Open","",IF(TRIM(J26)="","Set next action","OK"))</x:f>
      </x:c>
      <x:c r="N26" s="2" t="str">
        <x:f>IF(K26&lt;&gt;"Open","",IF(H26="","Set contact date",IF(NOT(ISNUMBER(H26)),"Fix contact date",IF(AND(I26&lt;&gt;"",NOT(ISNUMBER(I26))),"Fix expiry date",IF(AND(ISNUMBER(I26),I26&lt;$B$4),"Review expired quote",IF(H26&lt;$B$4,"Overdue",IF(H26=$B$4,"Due today","Scheduled")))))))</x:f>
      </x:c>
      <x:c r="O26" s="2" t="str">
        <x:f>IF(K26="","",IF(K26&lt;&gt;"Open",K26,IF(AND(L26="OK",M26="OK",N26="Scheduled"),"Scheduled","Action needed")))</x:f>
      </x:c>
    </x:row>
    <x:row r="27" ht="29" customHeight="1">
      <x:c r="A27" s="9"/>
      <x:c r="B27" s="9"/>
      <x:c r="C27" s="9"/>
      <x:c r="D27" s="9"/>
      <x:c r="E27" s="10"/>
      <x:c r="F27" s="5"/>
      <x:c r="G27" s="5"/>
      <x:c r="H27" s="5"/>
      <x:c r="I27" s="5"/>
      <x:c r="J27" s="9"/>
      <x:c r="K27" s="2" t="str">
        <x:f>IF(A27="","",IF(OR(C27="Won",C27="Lost"),"Closed",IF(OR(C27="Hold",C27="Customer replied"),"Review before contact",IF(C27="Open","Open","Check status"))))</x:f>
      </x:c>
      <x:c r="L27" s="2" t="str">
        <x:f>IF(K27&lt;&gt;"Open","",IF(TRIM(D27)="","Assign owner","OK"))</x:f>
      </x:c>
      <x:c r="M27" s="2" t="str">
        <x:f>IF(K27&lt;&gt;"Open","",IF(TRIM(J27)="","Set next action","OK"))</x:f>
      </x:c>
      <x:c r="N27" s="2" t="str">
        <x:f>IF(K27&lt;&gt;"Open","",IF(H27="","Set contact date",IF(NOT(ISNUMBER(H27)),"Fix contact date",IF(AND(I27&lt;&gt;"",NOT(ISNUMBER(I27))),"Fix expiry date",IF(AND(ISNUMBER(I27),I27&lt;$B$4),"Review expired quote",IF(H27&lt;$B$4,"Overdue",IF(H27=$B$4,"Due today","Scheduled")))))))</x:f>
      </x:c>
      <x:c r="O27" s="2" t="str">
        <x:f>IF(K27="","",IF(K27&lt;&gt;"Open",K27,IF(AND(L27="OK",M27="OK",N27="Scheduled"),"Scheduled","Action needed")))</x:f>
      </x:c>
    </x:row>
    <x:row r="28" ht="29" customHeight="1">
      <x:c r="A28" s="9"/>
      <x:c r="B28" s="9"/>
      <x:c r="C28" s="9"/>
      <x:c r="D28" s="9"/>
      <x:c r="E28" s="10"/>
      <x:c r="F28" s="5"/>
      <x:c r="G28" s="5"/>
      <x:c r="H28" s="5"/>
      <x:c r="I28" s="5"/>
      <x:c r="J28" s="9"/>
      <x:c r="K28" s="2" t="str">
        <x:f>IF(A28="","",IF(OR(C28="Won",C28="Lost"),"Closed",IF(OR(C28="Hold",C28="Customer replied"),"Review before contact",IF(C28="Open","Open","Check status"))))</x:f>
      </x:c>
      <x:c r="L28" s="2" t="str">
        <x:f>IF(K28&lt;&gt;"Open","",IF(TRIM(D28)="","Assign owner","OK"))</x:f>
      </x:c>
      <x:c r="M28" s="2" t="str">
        <x:f>IF(K28&lt;&gt;"Open","",IF(TRIM(J28)="","Set next action","OK"))</x:f>
      </x:c>
      <x:c r="N28" s="2" t="str">
        <x:f>IF(K28&lt;&gt;"Open","",IF(H28="","Set contact date",IF(NOT(ISNUMBER(H28)),"Fix contact date",IF(AND(I28&lt;&gt;"",NOT(ISNUMBER(I28))),"Fix expiry date",IF(AND(ISNUMBER(I28),I28&lt;$B$4),"Review expired quote",IF(H28&lt;$B$4,"Overdue",IF(H28=$B$4,"Due today","Scheduled")))))))</x:f>
      </x:c>
      <x:c r="O28" s="2" t="str">
        <x:f>IF(K28="","",IF(K28&lt;&gt;"Open",K28,IF(AND(L28="OK",M28="OK",N28="Scheduled"),"Scheduled","Action needed")))</x:f>
      </x:c>
    </x:row>
    <x:row r="29" ht="29" customHeight="1">
      <x:c r="A29" s="9"/>
      <x:c r="B29" s="9"/>
      <x:c r="C29" s="9"/>
      <x:c r="D29" s="9"/>
      <x:c r="E29" s="10"/>
      <x:c r="F29" s="5"/>
      <x:c r="G29" s="5"/>
      <x:c r="H29" s="5"/>
      <x:c r="I29" s="5"/>
      <x:c r="J29" s="9"/>
      <x:c r="K29" s="2" t="str">
        <x:f>IF(A29="","",IF(OR(C29="Won",C29="Lost"),"Closed",IF(OR(C29="Hold",C29="Customer replied"),"Review before contact",IF(C29="Open","Open","Check status"))))</x:f>
      </x:c>
      <x:c r="L29" s="2" t="str">
        <x:f>IF(K29&lt;&gt;"Open","",IF(TRIM(D29)="","Assign owner","OK"))</x:f>
      </x:c>
      <x:c r="M29" s="2" t="str">
        <x:f>IF(K29&lt;&gt;"Open","",IF(TRIM(J29)="","Set next action","OK"))</x:f>
      </x:c>
      <x:c r="N29" s="2" t="str">
        <x:f>IF(K29&lt;&gt;"Open","",IF(H29="","Set contact date",IF(NOT(ISNUMBER(H29)),"Fix contact date",IF(AND(I29&lt;&gt;"",NOT(ISNUMBER(I29))),"Fix expiry date",IF(AND(ISNUMBER(I29),I29&lt;$B$4),"Review expired quote",IF(H29&lt;$B$4,"Overdue",IF(H29=$B$4,"Due today","Scheduled")))))))</x:f>
      </x:c>
      <x:c r="O29" s="2" t="str">
        <x:f>IF(K29="","",IF(K29&lt;&gt;"Open",K29,IF(AND(L29="OK",M29="OK",N29="Scheduled"),"Scheduled","Action needed")))</x:f>
      </x:c>
    </x:row>
    <x:row r="30" ht="29" customHeight="1">
      <x:c r="A30" s="9"/>
      <x:c r="B30" s="9"/>
      <x:c r="C30" s="9"/>
      <x:c r="D30" s="9"/>
      <x:c r="E30" s="10"/>
      <x:c r="F30" s="5"/>
      <x:c r="G30" s="5"/>
      <x:c r="H30" s="5"/>
      <x:c r="I30" s="5"/>
      <x:c r="J30" s="9"/>
      <x:c r="K30" s="2" t="str">
        <x:f>IF(A30="","",IF(OR(C30="Won",C30="Lost"),"Closed",IF(OR(C30="Hold",C30="Customer replied"),"Review before contact",IF(C30="Open","Open","Check status"))))</x:f>
      </x:c>
      <x:c r="L30" s="2" t="str">
        <x:f>IF(K30&lt;&gt;"Open","",IF(TRIM(D30)="","Assign owner","OK"))</x:f>
      </x:c>
      <x:c r="M30" s="2" t="str">
        <x:f>IF(K30&lt;&gt;"Open","",IF(TRIM(J30)="","Set next action","OK"))</x:f>
      </x:c>
      <x:c r="N30" s="2" t="str">
        <x:f>IF(K30&lt;&gt;"Open","",IF(H30="","Set contact date",IF(NOT(ISNUMBER(H30)),"Fix contact date",IF(AND(I30&lt;&gt;"",NOT(ISNUMBER(I30))),"Fix expiry date",IF(AND(ISNUMBER(I30),I30&lt;$B$4),"Review expired quote",IF(H30&lt;$B$4,"Overdue",IF(H30=$B$4,"Due today","Scheduled")))))))</x:f>
      </x:c>
      <x:c r="O30" s="2" t="str">
        <x:f>IF(K30="","",IF(K30&lt;&gt;"Open",K30,IF(AND(L30="OK",M30="OK",N30="Scheduled"),"Scheduled","Action needed")))</x:f>
      </x:c>
    </x:row>
    <x:row r="31" ht="29" customHeight="1">
      <x:c r="A31" s="9"/>
      <x:c r="B31" s="9"/>
      <x:c r="C31" s="9"/>
      <x:c r="D31" s="9"/>
      <x:c r="E31" s="10"/>
      <x:c r="F31" s="5"/>
      <x:c r="G31" s="5"/>
      <x:c r="H31" s="5"/>
      <x:c r="I31" s="5"/>
      <x:c r="J31" s="9"/>
      <x:c r="K31" s="2" t="str">
        <x:f>IF(A31="","",IF(OR(C31="Won",C31="Lost"),"Closed",IF(OR(C31="Hold",C31="Customer replied"),"Review before contact",IF(C31="Open","Open","Check status"))))</x:f>
      </x:c>
      <x:c r="L31" s="2" t="str">
        <x:f>IF(K31&lt;&gt;"Open","",IF(TRIM(D31)="","Assign owner","OK"))</x:f>
      </x:c>
      <x:c r="M31" s="2" t="str">
        <x:f>IF(K31&lt;&gt;"Open","",IF(TRIM(J31)="","Set next action","OK"))</x:f>
      </x:c>
      <x:c r="N31" s="2" t="str">
        <x:f>IF(K31&lt;&gt;"Open","",IF(H31="","Set contact date",IF(NOT(ISNUMBER(H31)),"Fix contact date",IF(AND(I31&lt;&gt;"",NOT(ISNUMBER(I31))),"Fix expiry date",IF(AND(ISNUMBER(I31),I31&lt;$B$4),"Review expired quote",IF(H31&lt;$B$4,"Overdue",IF(H31=$B$4,"Due today","Scheduled")))))))</x:f>
      </x:c>
      <x:c r="O31" s="2" t="str">
        <x:f>IF(K31="","",IF(K31&lt;&gt;"Open",K31,IF(AND(L31="OK",M31="OK",N31="Scheduled"),"Scheduled","Action needed")))</x:f>
      </x:c>
    </x:row>
    <x:row r="32" ht="29" customHeight="1">
      <x:c r="A32" s="9"/>
      <x:c r="B32" s="9"/>
      <x:c r="C32" s="9"/>
      <x:c r="D32" s="9"/>
      <x:c r="E32" s="10"/>
      <x:c r="F32" s="5"/>
      <x:c r="G32" s="5"/>
      <x:c r="H32" s="5"/>
      <x:c r="I32" s="5"/>
      <x:c r="J32" s="9"/>
      <x:c r="K32" s="2" t="str">
        <x:f>IF(A32="","",IF(OR(C32="Won",C32="Lost"),"Closed",IF(OR(C32="Hold",C32="Customer replied"),"Review before contact",IF(C32="Open","Open","Check status"))))</x:f>
      </x:c>
      <x:c r="L32" s="2" t="str">
        <x:f>IF(K32&lt;&gt;"Open","",IF(TRIM(D32)="","Assign owner","OK"))</x:f>
      </x:c>
      <x:c r="M32" s="2" t="str">
        <x:f>IF(K32&lt;&gt;"Open","",IF(TRIM(J32)="","Set next action","OK"))</x:f>
      </x:c>
      <x:c r="N32" s="2" t="str">
        <x:f>IF(K32&lt;&gt;"Open","",IF(H32="","Set contact date",IF(NOT(ISNUMBER(H32)),"Fix contact date",IF(AND(I32&lt;&gt;"",NOT(ISNUMBER(I32))),"Fix expiry date",IF(AND(ISNUMBER(I32),I32&lt;$B$4),"Review expired quote",IF(H32&lt;$B$4,"Overdue",IF(H32=$B$4,"Due today","Scheduled")))))))</x:f>
      </x:c>
      <x:c r="O32" s="2" t="str">
        <x:f>IF(K32="","",IF(K32&lt;&gt;"Open",K32,IF(AND(L32="OK",M32="OK",N32="Scheduled"),"Scheduled","Action needed")))</x:f>
      </x:c>
    </x:row>
    <x:row r="33" ht="29" customHeight="1">
      <x:c r="A33" s="9"/>
      <x:c r="B33" s="9"/>
      <x:c r="C33" s="9"/>
      <x:c r="D33" s="9"/>
      <x:c r="E33" s="10"/>
      <x:c r="F33" s="5"/>
      <x:c r="G33" s="5"/>
      <x:c r="H33" s="5"/>
      <x:c r="I33" s="5"/>
      <x:c r="J33" s="9"/>
      <x:c r="K33" s="2" t="str">
        <x:f>IF(A33="","",IF(OR(C33="Won",C33="Lost"),"Closed",IF(OR(C33="Hold",C33="Customer replied"),"Review before contact",IF(C33="Open","Open","Check status"))))</x:f>
      </x:c>
      <x:c r="L33" s="2" t="str">
        <x:f>IF(K33&lt;&gt;"Open","",IF(TRIM(D33)="","Assign owner","OK"))</x:f>
      </x:c>
      <x:c r="M33" s="2" t="str">
        <x:f>IF(K33&lt;&gt;"Open","",IF(TRIM(J33)="","Set next action","OK"))</x:f>
      </x:c>
      <x:c r="N33" s="2" t="str">
        <x:f>IF(K33&lt;&gt;"Open","",IF(H33="","Set contact date",IF(NOT(ISNUMBER(H33)),"Fix contact date",IF(AND(I33&lt;&gt;"",NOT(ISNUMBER(I33))),"Fix expiry date",IF(AND(ISNUMBER(I33),I33&lt;$B$4),"Review expired quote",IF(H33&lt;$B$4,"Overdue",IF(H33=$B$4,"Due today","Scheduled")))))))</x:f>
      </x:c>
      <x:c r="O33" s="2" t="str">
        <x:f>IF(K33="","",IF(K33&lt;&gt;"Open",K33,IF(AND(L33="OK",M33="OK",N33="Scheduled"),"Scheduled","Action needed")))</x:f>
      </x:c>
    </x:row>
    <x:row r="34" ht="29" customHeight="1">
      <x:c r="A34" s="9"/>
      <x:c r="B34" s="9"/>
      <x:c r="C34" s="9"/>
      <x:c r="D34" s="9"/>
      <x:c r="E34" s="10"/>
      <x:c r="F34" s="5"/>
      <x:c r="G34" s="5"/>
      <x:c r="H34" s="5"/>
      <x:c r="I34" s="5"/>
      <x:c r="J34" s="9"/>
      <x:c r="K34" s="2" t="str">
        <x:f>IF(A34="","",IF(OR(C34="Won",C34="Lost"),"Closed",IF(OR(C34="Hold",C34="Customer replied"),"Review before contact",IF(C34="Open","Open","Check status"))))</x:f>
      </x:c>
      <x:c r="L34" s="2" t="str">
        <x:f>IF(K34&lt;&gt;"Open","",IF(TRIM(D34)="","Assign owner","OK"))</x:f>
      </x:c>
      <x:c r="M34" s="2" t="str">
        <x:f>IF(K34&lt;&gt;"Open","",IF(TRIM(J34)="","Set next action","OK"))</x:f>
      </x:c>
      <x:c r="N34" s="2" t="str">
        <x:f>IF(K34&lt;&gt;"Open","",IF(H34="","Set contact date",IF(NOT(ISNUMBER(H34)),"Fix contact date",IF(AND(I34&lt;&gt;"",NOT(ISNUMBER(I34))),"Fix expiry date",IF(AND(ISNUMBER(I34),I34&lt;$B$4),"Review expired quote",IF(H34&lt;$B$4,"Overdue",IF(H34=$B$4,"Due today","Scheduled")))))))</x:f>
      </x:c>
      <x:c r="O34" s="2" t="str">
        <x:f>IF(K34="","",IF(K34&lt;&gt;"Open",K34,IF(AND(L34="OK",M34="OK",N34="Scheduled"),"Scheduled","Action needed")))</x:f>
      </x:c>
    </x:row>
    <x:row r="35" ht="29" customHeight="1">
      <x:c r="A35" s="9"/>
      <x:c r="B35" s="9"/>
      <x:c r="C35" s="9"/>
      <x:c r="D35" s="9"/>
      <x:c r="E35" s="10"/>
      <x:c r="F35" s="5"/>
      <x:c r="G35" s="5"/>
      <x:c r="H35" s="5"/>
      <x:c r="I35" s="5"/>
      <x:c r="J35" s="9"/>
      <x:c r="K35" s="2" t="str">
        <x:f>IF(A35="","",IF(OR(C35="Won",C35="Lost"),"Closed",IF(OR(C35="Hold",C35="Customer replied"),"Review before contact",IF(C35="Open","Open","Check status"))))</x:f>
      </x:c>
      <x:c r="L35" s="2" t="str">
        <x:f>IF(K35&lt;&gt;"Open","",IF(TRIM(D35)="","Assign owner","OK"))</x:f>
      </x:c>
      <x:c r="M35" s="2" t="str">
        <x:f>IF(K35&lt;&gt;"Open","",IF(TRIM(J35)="","Set next action","OK"))</x:f>
      </x:c>
      <x:c r="N35" s="2" t="str">
        <x:f>IF(K35&lt;&gt;"Open","",IF(H35="","Set contact date",IF(NOT(ISNUMBER(H35)),"Fix contact date",IF(AND(I35&lt;&gt;"",NOT(ISNUMBER(I35))),"Fix expiry date",IF(AND(ISNUMBER(I35),I35&lt;$B$4),"Review expired quote",IF(H35&lt;$B$4,"Overdue",IF(H35=$B$4,"Due today","Scheduled")))))))</x:f>
      </x:c>
      <x:c r="O35" s="2" t="str">
        <x:f>IF(K35="","",IF(K35&lt;&gt;"Open",K35,IF(AND(L35="OK",M35="OK",N35="Scheduled"),"Scheduled","Action needed")))</x:f>
      </x:c>
    </x:row>
    <x:row r="36" ht="29" customHeight="1">
      <x:c r="A36" s="9"/>
      <x:c r="B36" s="9"/>
      <x:c r="C36" s="9"/>
      <x:c r="D36" s="9"/>
      <x:c r="E36" s="10"/>
      <x:c r="F36" s="5"/>
      <x:c r="G36" s="5"/>
      <x:c r="H36" s="5"/>
      <x:c r="I36" s="5"/>
      <x:c r="J36" s="9"/>
      <x:c r="K36" s="2" t="str">
        <x:f>IF(A36="","",IF(OR(C36="Won",C36="Lost"),"Closed",IF(OR(C36="Hold",C36="Customer replied"),"Review before contact",IF(C36="Open","Open","Check status"))))</x:f>
      </x:c>
      <x:c r="L36" s="2" t="str">
        <x:f>IF(K36&lt;&gt;"Open","",IF(TRIM(D36)="","Assign owner","OK"))</x:f>
      </x:c>
      <x:c r="M36" s="2" t="str">
        <x:f>IF(K36&lt;&gt;"Open","",IF(TRIM(J36)="","Set next action","OK"))</x:f>
      </x:c>
      <x:c r="N36" s="2" t="str">
        <x:f>IF(K36&lt;&gt;"Open","",IF(H36="","Set contact date",IF(NOT(ISNUMBER(H36)),"Fix contact date",IF(AND(I36&lt;&gt;"",NOT(ISNUMBER(I36))),"Fix expiry date",IF(AND(ISNUMBER(I36),I36&lt;$B$4),"Review expired quote",IF(H36&lt;$B$4,"Overdue",IF(H36=$B$4,"Due today","Scheduled")))))))</x:f>
      </x:c>
      <x:c r="O36" s="2" t="str">
        <x:f>IF(K36="","",IF(K36&lt;&gt;"Open",K36,IF(AND(L36="OK",M36="OK",N36="Scheduled"),"Scheduled","Action needed")))</x:f>
      </x:c>
    </x:row>
    <x:row r="37" ht="29" customHeight="1">
      <x:c r="A37" s="9"/>
      <x:c r="B37" s="9"/>
      <x:c r="C37" s="9"/>
      <x:c r="D37" s="9"/>
      <x:c r="E37" s="10"/>
      <x:c r="F37" s="5"/>
      <x:c r="G37" s="5"/>
      <x:c r="H37" s="5"/>
      <x:c r="I37" s="5"/>
      <x:c r="J37" s="9"/>
      <x:c r="K37" s="2" t="str">
        <x:f>IF(A37="","",IF(OR(C37="Won",C37="Lost"),"Closed",IF(OR(C37="Hold",C37="Customer replied"),"Review before contact",IF(C37="Open","Open","Check status"))))</x:f>
      </x:c>
      <x:c r="L37" s="2" t="str">
        <x:f>IF(K37&lt;&gt;"Open","",IF(TRIM(D37)="","Assign owner","OK"))</x:f>
      </x:c>
      <x:c r="M37" s="2" t="str">
        <x:f>IF(K37&lt;&gt;"Open","",IF(TRIM(J37)="","Set next action","OK"))</x:f>
      </x:c>
      <x:c r="N37" s="2" t="str">
        <x:f>IF(K37&lt;&gt;"Open","",IF(H37="","Set contact date",IF(NOT(ISNUMBER(H37)),"Fix contact date",IF(AND(I37&lt;&gt;"",NOT(ISNUMBER(I37))),"Fix expiry date",IF(AND(ISNUMBER(I37),I37&lt;$B$4),"Review expired quote",IF(H37&lt;$B$4,"Overdue",IF(H37=$B$4,"Due today","Scheduled")))))))</x:f>
      </x:c>
      <x:c r="O37" s="2" t="str">
        <x:f>IF(K37="","",IF(K37&lt;&gt;"Open",K37,IF(AND(L37="OK",M37="OK",N37="Scheduled"),"Scheduled","Action needed")))</x:f>
      </x:c>
    </x:row>
    <x:row r="38" ht="29" customHeight="1">
      <x:c r="A38" s="9"/>
      <x:c r="B38" s="9"/>
      <x:c r="C38" s="9"/>
      <x:c r="D38" s="9"/>
      <x:c r="E38" s="10"/>
      <x:c r="F38" s="5"/>
      <x:c r="G38" s="5"/>
      <x:c r="H38" s="5"/>
      <x:c r="I38" s="5"/>
      <x:c r="J38" s="9"/>
      <x:c r="K38" s="2" t="str">
        <x:f>IF(A38="","",IF(OR(C38="Won",C38="Lost"),"Closed",IF(OR(C38="Hold",C38="Customer replied"),"Review before contact",IF(C38="Open","Open","Check status"))))</x:f>
      </x:c>
      <x:c r="L38" s="2" t="str">
        <x:f>IF(K38&lt;&gt;"Open","",IF(TRIM(D38)="","Assign owner","OK"))</x:f>
      </x:c>
      <x:c r="M38" s="2" t="str">
        <x:f>IF(K38&lt;&gt;"Open","",IF(TRIM(J38)="","Set next action","OK"))</x:f>
      </x:c>
      <x:c r="N38" s="2" t="str">
        <x:f>IF(K38&lt;&gt;"Open","",IF(H38="","Set contact date",IF(NOT(ISNUMBER(H38)),"Fix contact date",IF(AND(I38&lt;&gt;"",NOT(ISNUMBER(I38))),"Fix expiry date",IF(AND(ISNUMBER(I38),I38&lt;$B$4),"Review expired quote",IF(H38&lt;$B$4,"Overdue",IF(H38=$B$4,"Due today","Scheduled")))))))</x:f>
      </x:c>
      <x:c r="O38" s="2" t="str">
        <x:f>IF(K38="","",IF(K38&lt;&gt;"Open",K38,IF(AND(L38="OK",M38="OK",N38="Scheduled"),"Scheduled","Action needed")))</x:f>
      </x:c>
    </x:row>
    <x:row r="39" ht="29" customHeight="1">
      <x:c r="A39" s="9"/>
      <x:c r="B39" s="9"/>
      <x:c r="C39" s="9"/>
      <x:c r="D39" s="9"/>
      <x:c r="E39" s="10"/>
      <x:c r="F39" s="5"/>
      <x:c r="G39" s="5"/>
      <x:c r="H39" s="5"/>
      <x:c r="I39" s="5"/>
      <x:c r="J39" s="9"/>
      <x:c r="K39" s="2" t="str">
        <x:f>IF(A39="","",IF(OR(C39="Won",C39="Lost"),"Closed",IF(OR(C39="Hold",C39="Customer replied"),"Review before contact",IF(C39="Open","Open","Check status"))))</x:f>
      </x:c>
      <x:c r="L39" s="2" t="str">
        <x:f>IF(K39&lt;&gt;"Open","",IF(TRIM(D39)="","Assign owner","OK"))</x:f>
      </x:c>
      <x:c r="M39" s="2" t="str">
        <x:f>IF(K39&lt;&gt;"Open","",IF(TRIM(J39)="","Set next action","OK"))</x:f>
      </x:c>
      <x:c r="N39" s="2" t="str">
        <x:f>IF(K39&lt;&gt;"Open","",IF(H39="","Set contact date",IF(NOT(ISNUMBER(H39)),"Fix contact date",IF(AND(I39&lt;&gt;"",NOT(ISNUMBER(I39))),"Fix expiry date",IF(AND(ISNUMBER(I39),I39&lt;$B$4),"Review expired quote",IF(H39&lt;$B$4,"Overdue",IF(H39=$B$4,"Due today","Scheduled")))))))</x:f>
      </x:c>
      <x:c r="O39" s="2" t="str">
        <x:f>IF(K39="","",IF(K39&lt;&gt;"Open",K39,IF(AND(L39="OK",M39="OK",N39="Scheduled"),"Scheduled","Action needed")))</x:f>
      </x:c>
    </x:row>
    <x:row r="40" ht="29" customHeight="1">
      <x:c r="A40" s="9"/>
      <x:c r="B40" s="9"/>
      <x:c r="C40" s="9"/>
      <x:c r="D40" s="9"/>
      <x:c r="E40" s="10"/>
      <x:c r="F40" s="5"/>
      <x:c r="G40" s="5"/>
      <x:c r="H40" s="5"/>
      <x:c r="I40" s="5"/>
      <x:c r="J40" s="9"/>
      <x:c r="K40" s="2" t="str">
        <x:f>IF(A40="","",IF(OR(C40="Won",C40="Lost"),"Closed",IF(OR(C40="Hold",C40="Customer replied"),"Review before contact",IF(C40="Open","Open","Check status"))))</x:f>
      </x:c>
      <x:c r="L40" s="2" t="str">
        <x:f>IF(K40&lt;&gt;"Open","",IF(TRIM(D40)="","Assign owner","OK"))</x:f>
      </x:c>
      <x:c r="M40" s="2" t="str">
        <x:f>IF(K40&lt;&gt;"Open","",IF(TRIM(J40)="","Set next action","OK"))</x:f>
      </x:c>
      <x:c r="N40" s="2" t="str">
        <x:f>IF(K40&lt;&gt;"Open","",IF(H40="","Set contact date",IF(NOT(ISNUMBER(H40)),"Fix contact date",IF(AND(I40&lt;&gt;"",NOT(ISNUMBER(I40))),"Fix expiry date",IF(AND(ISNUMBER(I40),I40&lt;$B$4),"Review expired quote",IF(H40&lt;$B$4,"Overdue",IF(H40=$B$4,"Due today","Scheduled")))))))</x:f>
      </x:c>
      <x:c r="O40" s="2" t="str">
        <x:f>IF(K40="","",IF(K40&lt;&gt;"Open",K40,IF(AND(L40="OK",M40="OK",N40="Scheduled"),"Scheduled","Action needed")))</x:f>
      </x:c>
    </x:row>
    <x:row r="41" ht="29" customHeight="1">
      <x:c r="A41" s="9"/>
      <x:c r="B41" s="9"/>
      <x:c r="C41" s="9"/>
      <x:c r="D41" s="9"/>
      <x:c r="E41" s="10"/>
      <x:c r="F41" s="5"/>
      <x:c r="G41" s="5"/>
      <x:c r="H41" s="5"/>
      <x:c r="I41" s="5"/>
      <x:c r="J41" s="9"/>
      <x:c r="K41" s="2" t="str">
        <x:f>IF(A41="","",IF(OR(C41="Won",C41="Lost"),"Closed",IF(OR(C41="Hold",C41="Customer replied"),"Review before contact",IF(C41="Open","Open","Check status"))))</x:f>
      </x:c>
      <x:c r="L41" s="2" t="str">
        <x:f>IF(K41&lt;&gt;"Open","",IF(TRIM(D41)="","Assign owner","OK"))</x:f>
      </x:c>
      <x:c r="M41" s="2" t="str">
        <x:f>IF(K41&lt;&gt;"Open","",IF(TRIM(J41)="","Set next action","OK"))</x:f>
      </x:c>
      <x:c r="N41" s="2" t="str">
        <x:f>IF(K41&lt;&gt;"Open","",IF(H41="","Set contact date",IF(NOT(ISNUMBER(H41)),"Fix contact date",IF(AND(I41&lt;&gt;"",NOT(ISNUMBER(I41))),"Fix expiry date",IF(AND(ISNUMBER(I41),I41&lt;$B$4),"Review expired quote",IF(H41&lt;$B$4,"Overdue",IF(H41=$B$4,"Due today","Scheduled")))))))</x:f>
      </x:c>
      <x:c r="O41" s="2" t="str">
        <x:f>IF(K41="","",IF(K41&lt;&gt;"Open",K41,IF(AND(L41="OK",M41="OK",N41="Scheduled"),"Scheduled","Action needed")))</x:f>
      </x:c>
    </x:row>
    <x:row r="42" ht="29" customHeight="1">
      <x:c r="A42" s="9"/>
      <x:c r="B42" s="9"/>
      <x:c r="C42" s="9"/>
      <x:c r="D42" s="9"/>
      <x:c r="E42" s="10"/>
      <x:c r="F42" s="5"/>
      <x:c r="G42" s="5"/>
      <x:c r="H42" s="5"/>
      <x:c r="I42" s="5"/>
      <x:c r="J42" s="9"/>
      <x:c r="K42" s="2" t="str">
        <x:f>IF(A42="","",IF(OR(C42="Won",C42="Lost"),"Closed",IF(OR(C42="Hold",C42="Customer replied"),"Review before contact",IF(C42="Open","Open","Check status"))))</x:f>
      </x:c>
      <x:c r="L42" s="2" t="str">
        <x:f>IF(K42&lt;&gt;"Open","",IF(TRIM(D42)="","Assign owner","OK"))</x:f>
      </x:c>
      <x:c r="M42" s="2" t="str">
        <x:f>IF(K42&lt;&gt;"Open","",IF(TRIM(J42)="","Set next action","OK"))</x:f>
      </x:c>
      <x:c r="N42" s="2" t="str">
        <x:f>IF(K42&lt;&gt;"Open","",IF(H42="","Set contact date",IF(NOT(ISNUMBER(H42)),"Fix contact date",IF(AND(I42&lt;&gt;"",NOT(ISNUMBER(I42))),"Fix expiry date",IF(AND(ISNUMBER(I42),I42&lt;$B$4),"Review expired quote",IF(H42&lt;$B$4,"Overdue",IF(H42=$B$4,"Due today","Scheduled")))))))</x:f>
      </x:c>
      <x:c r="O42" s="2" t="str">
        <x:f>IF(K42="","",IF(K42&lt;&gt;"Open",K42,IF(AND(L42="OK",M42="OK",N42="Scheduled"),"Scheduled","Action needed")))</x:f>
      </x:c>
    </x:row>
    <x:row r="43" ht="29" customHeight="1">
      <x:c r="A43" s="9"/>
      <x:c r="B43" s="9"/>
      <x:c r="C43" s="9"/>
      <x:c r="D43" s="9"/>
      <x:c r="E43" s="10"/>
      <x:c r="F43" s="5"/>
      <x:c r="G43" s="5"/>
      <x:c r="H43" s="5"/>
      <x:c r="I43" s="5"/>
      <x:c r="J43" s="9"/>
      <x:c r="K43" s="2" t="str">
        <x:f>IF(A43="","",IF(OR(C43="Won",C43="Lost"),"Closed",IF(OR(C43="Hold",C43="Customer replied"),"Review before contact",IF(C43="Open","Open","Check status"))))</x:f>
      </x:c>
      <x:c r="L43" s="2" t="str">
        <x:f>IF(K43&lt;&gt;"Open","",IF(TRIM(D43)="","Assign owner","OK"))</x:f>
      </x:c>
      <x:c r="M43" s="2" t="str">
        <x:f>IF(K43&lt;&gt;"Open","",IF(TRIM(J43)="","Set next action","OK"))</x:f>
      </x:c>
      <x:c r="N43" s="2" t="str">
        <x:f>IF(K43&lt;&gt;"Open","",IF(H43="","Set contact date",IF(NOT(ISNUMBER(H43)),"Fix contact date",IF(AND(I43&lt;&gt;"",NOT(ISNUMBER(I43))),"Fix expiry date",IF(AND(ISNUMBER(I43),I43&lt;$B$4),"Review expired quote",IF(H43&lt;$B$4,"Overdue",IF(H43=$B$4,"Due today","Scheduled")))))))</x:f>
      </x:c>
      <x:c r="O43" s="2" t="str">
        <x:f>IF(K43="","",IF(K43&lt;&gt;"Open",K43,IF(AND(L43="OK",M43="OK",N43="Scheduled"),"Scheduled","Action needed")))</x:f>
      </x:c>
    </x:row>
    <x:row r="44" ht="29" customHeight="1">
      <x:c r="A44" s="9"/>
      <x:c r="B44" s="9"/>
      <x:c r="C44" s="9"/>
      <x:c r="D44" s="9"/>
      <x:c r="E44" s="10"/>
      <x:c r="F44" s="5"/>
      <x:c r="G44" s="5"/>
      <x:c r="H44" s="5"/>
      <x:c r="I44" s="5"/>
      <x:c r="J44" s="9"/>
      <x:c r="K44" s="2" t="str">
        <x:f>IF(A44="","",IF(OR(C44="Won",C44="Lost"),"Closed",IF(OR(C44="Hold",C44="Customer replied"),"Review before contact",IF(C44="Open","Open","Check status"))))</x:f>
      </x:c>
      <x:c r="L44" s="2" t="str">
        <x:f>IF(K44&lt;&gt;"Open","",IF(TRIM(D44)="","Assign owner","OK"))</x:f>
      </x:c>
      <x:c r="M44" s="2" t="str">
        <x:f>IF(K44&lt;&gt;"Open","",IF(TRIM(J44)="","Set next action","OK"))</x:f>
      </x:c>
      <x:c r="N44" s="2" t="str">
        <x:f>IF(K44&lt;&gt;"Open","",IF(H44="","Set contact date",IF(NOT(ISNUMBER(H44)),"Fix contact date",IF(AND(I44&lt;&gt;"",NOT(ISNUMBER(I44))),"Fix expiry date",IF(AND(ISNUMBER(I44),I44&lt;$B$4),"Review expired quote",IF(H44&lt;$B$4,"Overdue",IF(H44=$B$4,"Due today","Scheduled")))))))</x:f>
      </x:c>
      <x:c r="O44" s="2" t="str">
        <x:f>IF(K44="","",IF(K44&lt;&gt;"Open",K44,IF(AND(L44="OK",M44="OK",N44="Scheduled"),"Scheduled","Action needed")))</x:f>
      </x:c>
    </x:row>
    <x:row r="45" ht="29" customHeight="1">
      <x:c r="A45" s="9"/>
      <x:c r="B45" s="9"/>
      <x:c r="C45" s="9"/>
      <x:c r="D45" s="9"/>
      <x:c r="E45" s="10"/>
      <x:c r="F45" s="5"/>
      <x:c r="G45" s="5"/>
      <x:c r="H45" s="5"/>
      <x:c r="I45" s="5"/>
      <x:c r="J45" s="9"/>
      <x:c r="K45" s="2" t="str">
        <x:f>IF(A45="","",IF(OR(C45="Won",C45="Lost"),"Closed",IF(OR(C45="Hold",C45="Customer replied"),"Review before contact",IF(C45="Open","Open","Check status"))))</x:f>
      </x:c>
      <x:c r="L45" s="2" t="str">
        <x:f>IF(K45&lt;&gt;"Open","",IF(TRIM(D45)="","Assign owner","OK"))</x:f>
      </x:c>
      <x:c r="M45" s="2" t="str">
        <x:f>IF(K45&lt;&gt;"Open","",IF(TRIM(J45)="","Set next action","OK"))</x:f>
      </x:c>
      <x:c r="N45" s="2" t="str">
        <x:f>IF(K45&lt;&gt;"Open","",IF(H45="","Set contact date",IF(NOT(ISNUMBER(H45)),"Fix contact date",IF(AND(I45&lt;&gt;"",NOT(ISNUMBER(I45))),"Fix expiry date",IF(AND(ISNUMBER(I45),I45&lt;$B$4),"Review expired quote",IF(H45&lt;$B$4,"Overdue",IF(H45=$B$4,"Due today","Scheduled")))))))</x:f>
      </x:c>
      <x:c r="O45" s="2" t="str">
        <x:f>IF(K45="","",IF(K45&lt;&gt;"Open",K45,IF(AND(L45="OK",M45="OK",N45="Scheduled"),"Scheduled","Action needed")))</x:f>
      </x:c>
    </x:row>
    <x:row r="46" ht="29" customHeight="1">
      <x:c r="A46" s="9"/>
      <x:c r="B46" s="9"/>
      <x:c r="C46" s="9"/>
      <x:c r="D46" s="9"/>
      <x:c r="E46" s="10"/>
      <x:c r="F46" s="5"/>
      <x:c r="G46" s="5"/>
      <x:c r="H46" s="5"/>
      <x:c r="I46" s="5"/>
      <x:c r="J46" s="9"/>
      <x:c r="K46" s="2" t="str">
        <x:f>IF(A46="","",IF(OR(C46="Won",C46="Lost"),"Closed",IF(OR(C46="Hold",C46="Customer replied"),"Review before contact",IF(C46="Open","Open","Check status"))))</x:f>
      </x:c>
      <x:c r="L46" s="2" t="str">
        <x:f>IF(K46&lt;&gt;"Open","",IF(TRIM(D46)="","Assign owner","OK"))</x:f>
      </x:c>
      <x:c r="M46" s="2" t="str">
        <x:f>IF(K46&lt;&gt;"Open","",IF(TRIM(J46)="","Set next action","OK"))</x:f>
      </x:c>
      <x:c r="N46" s="2" t="str">
        <x:f>IF(K46&lt;&gt;"Open","",IF(H46="","Set contact date",IF(NOT(ISNUMBER(H46)),"Fix contact date",IF(AND(I46&lt;&gt;"",NOT(ISNUMBER(I46))),"Fix expiry date",IF(AND(ISNUMBER(I46),I46&lt;$B$4),"Review expired quote",IF(H46&lt;$B$4,"Overdue",IF(H46=$B$4,"Due today","Scheduled")))))))</x:f>
      </x:c>
      <x:c r="O46" s="2" t="str">
        <x:f>IF(K46="","",IF(K46&lt;&gt;"Open",K46,IF(AND(L46="OK",M46="OK",N46="Scheduled"),"Scheduled","Action needed")))</x:f>
      </x:c>
    </x:row>
    <x:row r="47" ht="29" customHeight="1">
      <x:c r="A47" s="9"/>
      <x:c r="B47" s="9"/>
      <x:c r="C47" s="9"/>
      <x:c r="D47" s="9"/>
      <x:c r="E47" s="10"/>
      <x:c r="F47" s="5"/>
      <x:c r="G47" s="5"/>
      <x:c r="H47" s="5"/>
      <x:c r="I47" s="5"/>
      <x:c r="J47" s="9"/>
      <x:c r="K47" s="2" t="str">
        <x:f>IF(A47="","",IF(OR(C47="Won",C47="Lost"),"Closed",IF(OR(C47="Hold",C47="Customer replied"),"Review before contact",IF(C47="Open","Open","Check status"))))</x:f>
      </x:c>
      <x:c r="L47" s="2" t="str">
        <x:f>IF(K47&lt;&gt;"Open","",IF(TRIM(D47)="","Assign owner","OK"))</x:f>
      </x:c>
      <x:c r="M47" s="2" t="str">
        <x:f>IF(K47&lt;&gt;"Open","",IF(TRIM(J47)="","Set next action","OK"))</x:f>
      </x:c>
      <x:c r="N47" s="2" t="str">
        <x:f>IF(K47&lt;&gt;"Open","",IF(H47="","Set contact date",IF(NOT(ISNUMBER(H47)),"Fix contact date",IF(AND(I47&lt;&gt;"",NOT(ISNUMBER(I47))),"Fix expiry date",IF(AND(ISNUMBER(I47),I47&lt;$B$4),"Review expired quote",IF(H47&lt;$B$4,"Overdue",IF(H47=$B$4,"Due today","Scheduled")))))))</x:f>
      </x:c>
      <x:c r="O47" s="2" t="str">
        <x:f>IF(K47="","",IF(K47&lt;&gt;"Open",K47,IF(AND(L47="OK",M47="OK",N47="Scheduled"),"Scheduled","Action needed")))</x:f>
      </x:c>
    </x:row>
    <x:row r="48" ht="29" customHeight="1">
      <x:c r="A48" s="9"/>
      <x:c r="B48" s="9"/>
      <x:c r="C48" s="9"/>
      <x:c r="D48" s="9"/>
      <x:c r="E48" s="10"/>
      <x:c r="F48" s="5"/>
      <x:c r="G48" s="5"/>
      <x:c r="H48" s="5"/>
      <x:c r="I48" s="5"/>
      <x:c r="J48" s="9"/>
      <x:c r="K48" s="2" t="str">
        <x:f>IF(A48="","",IF(OR(C48="Won",C48="Lost"),"Closed",IF(OR(C48="Hold",C48="Customer replied"),"Review before contact",IF(C48="Open","Open","Check status"))))</x:f>
      </x:c>
      <x:c r="L48" s="2" t="str">
        <x:f>IF(K48&lt;&gt;"Open","",IF(TRIM(D48)="","Assign owner","OK"))</x:f>
      </x:c>
      <x:c r="M48" s="2" t="str">
        <x:f>IF(K48&lt;&gt;"Open","",IF(TRIM(J48)="","Set next action","OK"))</x:f>
      </x:c>
      <x:c r="N48" s="2" t="str">
        <x:f>IF(K48&lt;&gt;"Open","",IF(H48="","Set contact date",IF(NOT(ISNUMBER(H48)),"Fix contact date",IF(AND(I48&lt;&gt;"",NOT(ISNUMBER(I48))),"Fix expiry date",IF(AND(ISNUMBER(I48),I48&lt;$B$4),"Review expired quote",IF(H48&lt;$B$4,"Overdue",IF(H48=$B$4,"Due today","Scheduled")))))))</x:f>
      </x:c>
      <x:c r="O48" s="2" t="str">
        <x:f>IF(K48="","",IF(K48&lt;&gt;"Open",K48,IF(AND(L48="OK",M48="OK",N48="Scheduled"),"Scheduled","Action needed")))</x:f>
      </x:c>
    </x:row>
    <x:row r="49" ht="29" customHeight="1">
      <x:c r="A49" s="9"/>
      <x:c r="B49" s="9"/>
      <x:c r="C49" s="9"/>
      <x:c r="D49" s="9"/>
      <x:c r="E49" s="10"/>
      <x:c r="F49" s="5"/>
      <x:c r="G49" s="5"/>
      <x:c r="H49" s="5"/>
      <x:c r="I49" s="5"/>
      <x:c r="J49" s="9"/>
      <x:c r="K49" s="2" t="str">
        <x:f>IF(A49="","",IF(OR(C49="Won",C49="Lost"),"Closed",IF(OR(C49="Hold",C49="Customer replied"),"Review before contact",IF(C49="Open","Open","Check status"))))</x:f>
      </x:c>
      <x:c r="L49" s="2" t="str">
        <x:f>IF(K49&lt;&gt;"Open","",IF(TRIM(D49)="","Assign owner","OK"))</x:f>
      </x:c>
      <x:c r="M49" s="2" t="str">
        <x:f>IF(K49&lt;&gt;"Open","",IF(TRIM(J49)="","Set next action","OK"))</x:f>
      </x:c>
      <x:c r="N49" s="2" t="str">
        <x:f>IF(K49&lt;&gt;"Open","",IF(H49="","Set contact date",IF(NOT(ISNUMBER(H49)),"Fix contact date",IF(AND(I49&lt;&gt;"",NOT(ISNUMBER(I49))),"Fix expiry date",IF(AND(ISNUMBER(I49),I49&lt;$B$4),"Review expired quote",IF(H49&lt;$B$4,"Overdue",IF(H49=$B$4,"Due today","Scheduled")))))))</x:f>
      </x:c>
      <x:c r="O49" s="2" t="str">
        <x:f>IF(K49="","",IF(K49&lt;&gt;"Open",K49,IF(AND(L49="OK",M49="OK",N49="Scheduled"),"Scheduled","Action needed")))</x:f>
      </x:c>
    </x:row>
    <x:row r="50" ht="29" customHeight="1">
      <x:c r="A50" s="9"/>
      <x:c r="B50" s="9"/>
      <x:c r="C50" s="9"/>
      <x:c r="D50" s="9"/>
      <x:c r="E50" s="10"/>
      <x:c r="F50" s="5"/>
      <x:c r="G50" s="5"/>
      <x:c r="H50" s="5"/>
      <x:c r="I50" s="5"/>
      <x:c r="J50" s="9"/>
      <x:c r="K50" s="2" t="str">
        <x:f>IF(A50="","",IF(OR(C50="Won",C50="Lost"),"Closed",IF(OR(C50="Hold",C50="Customer replied"),"Review before contact",IF(C50="Open","Open","Check status"))))</x:f>
      </x:c>
      <x:c r="L50" s="2" t="str">
        <x:f>IF(K50&lt;&gt;"Open","",IF(TRIM(D50)="","Assign owner","OK"))</x:f>
      </x:c>
      <x:c r="M50" s="2" t="str">
        <x:f>IF(K50&lt;&gt;"Open","",IF(TRIM(J50)="","Set next action","OK"))</x:f>
      </x:c>
      <x:c r="N50" s="2" t="str">
        <x:f>IF(K50&lt;&gt;"Open","",IF(H50="","Set contact date",IF(NOT(ISNUMBER(H50)),"Fix contact date",IF(AND(I50&lt;&gt;"",NOT(ISNUMBER(I50))),"Fix expiry date",IF(AND(ISNUMBER(I50),I50&lt;$B$4),"Review expired quote",IF(H50&lt;$B$4,"Overdue",IF(H50=$B$4,"Due today","Scheduled")))))))</x:f>
      </x:c>
      <x:c r="O50" s="2" t="str">
        <x:f>IF(K50="","",IF(K50&lt;&gt;"Open",K50,IF(AND(L50="OK",M50="OK",N50="Scheduled"),"Scheduled","Action needed")))</x:f>
      </x:c>
    </x:row>
    <x:row r="51" ht="29" customHeight="1">
      <x:c r="A51" s="9"/>
      <x:c r="B51" s="9"/>
      <x:c r="C51" s="9"/>
      <x:c r="D51" s="9"/>
      <x:c r="E51" s="10"/>
      <x:c r="F51" s="5"/>
      <x:c r="G51" s="5"/>
      <x:c r="H51" s="5"/>
      <x:c r="I51" s="5"/>
      <x:c r="J51" s="9"/>
      <x:c r="K51" s="2" t="str">
        <x:f>IF(A51="","",IF(OR(C51="Won",C51="Lost"),"Closed",IF(OR(C51="Hold",C51="Customer replied"),"Review before contact",IF(C51="Open","Open","Check status"))))</x:f>
      </x:c>
      <x:c r="L51" s="2" t="str">
        <x:f>IF(K51&lt;&gt;"Open","",IF(TRIM(D51)="","Assign owner","OK"))</x:f>
      </x:c>
      <x:c r="M51" s="2" t="str">
        <x:f>IF(K51&lt;&gt;"Open","",IF(TRIM(J51)="","Set next action","OK"))</x:f>
      </x:c>
      <x:c r="N51" s="2" t="str">
        <x:f>IF(K51&lt;&gt;"Open","",IF(H51="","Set contact date",IF(NOT(ISNUMBER(H51)),"Fix contact date",IF(AND(I51&lt;&gt;"",NOT(ISNUMBER(I51))),"Fix expiry date",IF(AND(ISNUMBER(I51),I51&lt;$B$4),"Review expired quote",IF(H51&lt;$B$4,"Overdue",IF(H51=$B$4,"Due today","Scheduled")))))))</x:f>
      </x:c>
      <x:c r="O51" s="2" t="str">
        <x:f>IF(K51="","",IF(K51&lt;&gt;"Open",K51,IF(AND(L51="OK",M51="OK",N51="Scheduled"),"Scheduled","Action needed")))</x:f>
      </x:c>
    </x:row>
    <x:row r="52" ht="29" customHeight="1">
      <x:c r="A52" s="9"/>
      <x:c r="B52" s="9"/>
      <x:c r="C52" s="9"/>
      <x:c r="D52" s="9"/>
      <x:c r="E52" s="10"/>
      <x:c r="F52" s="5"/>
      <x:c r="G52" s="5"/>
      <x:c r="H52" s="5"/>
      <x:c r="I52" s="5"/>
      <x:c r="J52" s="9"/>
      <x:c r="K52" s="2" t="str">
        <x:f>IF(A52="","",IF(OR(C52="Won",C52="Lost"),"Closed",IF(OR(C52="Hold",C52="Customer replied"),"Review before contact",IF(C52="Open","Open","Check status"))))</x:f>
      </x:c>
      <x:c r="L52" s="2" t="str">
        <x:f>IF(K52&lt;&gt;"Open","",IF(TRIM(D52)="","Assign owner","OK"))</x:f>
      </x:c>
      <x:c r="M52" s="2" t="str">
        <x:f>IF(K52&lt;&gt;"Open","",IF(TRIM(J52)="","Set next action","OK"))</x:f>
      </x:c>
      <x:c r="N52" s="2" t="str">
        <x:f>IF(K52&lt;&gt;"Open","",IF(H52="","Set contact date",IF(NOT(ISNUMBER(H52)),"Fix contact date",IF(AND(I52&lt;&gt;"",NOT(ISNUMBER(I52))),"Fix expiry date",IF(AND(ISNUMBER(I52),I52&lt;$B$4),"Review expired quote",IF(H52&lt;$B$4,"Overdue",IF(H52=$B$4,"Due today","Scheduled")))))))</x:f>
      </x:c>
      <x:c r="O52" s="2" t="str">
        <x:f>IF(K52="","",IF(K52&lt;&gt;"Open",K52,IF(AND(L52="OK",M52="OK",N52="Scheduled"),"Scheduled","Action needed")))</x:f>
      </x:c>
    </x:row>
    <x:row r="53" ht="29" customHeight="1">
      <x:c r="A53" s="9"/>
      <x:c r="B53" s="9"/>
      <x:c r="C53" s="9"/>
      <x:c r="D53" s="9"/>
      <x:c r="E53" s="10"/>
      <x:c r="F53" s="5"/>
      <x:c r="G53" s="5"/>
      <x:c r="H53" s="5"/>
      <x:c r="I53" s="5"/>
      <x:c r="J53" s="9"/>
      <x:c r="K53" s="2" t="str">
        <x:f>IF(A53="","",IF(OR(C53="Won",C53="Lost"),"Closed",IF(OR(C53="Hold",C53="Customer replied"),"Review before contact",IF(C53="Open","Open","Check status"))))</x:f>
      </x:c>
      <x:c r="L53" s="2" t="str">
        <x:f>IF(K53&lt;&gt;"Open","",IF(TRIM(D53)="","Assign owner","OK"))</x:f>
      </x:c>
      <x:c r="M53" s="2" t="str">
        <x:f>IF(K53&lt;&gt;"Open","",IF(TRIM(J53)="","Set next action","OK"))</x:f>
      </x:c>
      <x:c r="N53" s="2" t="str">
        <x:f>IF(K53&lt;&gt;"Open","",IF(H53="","Set contact date",IF(NOT(ISNUMBER(H53)),"Fix contact date",IF(AND(I53&lt;&gt;"",NOT(ISNUMBER(I53))),"Fix expiry date",IF(AND(ISNUMBER(I53),I53&lt;$B$4),"Review expired quote",IF(H53&lt;$B$4,"Overdue",IF(H53=$B$4,"Due today","Scheduled")))))))</x:f>
      </x:c>
      <x:c r="O53" s="2" t="str">
        <x:f>IF(K53="","",IF(K53&lt;&gt;"Open",K53,IF(AND(L53="OK",M53="OK",N53="Scheduled"),"Scheduled","Action needed")))</x:f>
      </x:c>
    </x:row>
    <x:row r="54" ht="29" customHeight="1">
      <x:c r="A54" s="9"/>
      <x:c r="B54" s="9"/>
      <x:c r="C54" s="9"/>
      <x:c r="D54" s="9"/>
      <x:c r="E54" s="10"/>
      <x:c r="F54" s="5"/>
      <x:c r="G54" s="5"/>
      <x:c r="H54" s="5"/>
      <x:c r="I54" s="5"/>
      <x:c r="J54" s="9"/>
      <x:c r="K54" s="2" t="str">
        <x:f>IF(A54="","",IF(OR(C54="Won",C54="Lost"),"Closed",IF(OR(C54="Hold",C54="Customer replied"),"Review before contact",IF(C54="Open","Open","Check status"))))</x:f>
      </x:c>
      <x:c r="L54" s="2" t="str">
        <x:f>IF(K54&lt;&gt;"Open","",IF(TRIM(D54)="","Assign owner","OK"))</x:f>
      </x:c>
      <x:c r="M54" s="2" t="str">
        <x:f>IF(K54&lt;&gt;"Open","",IF(TRIM(J54)="","Set next action","OK"))</x:f>
      </x:c>
      <x:c r="N54" s="2" t="str">
        <x:f>IF(K54&lt;&gt;"Open","",IF(H54="","Set contact date",IF(NOT(ISNUMBER(H54)),"Fix contact date",IF(AND(I54&lt;&gt;"",NOT(ISNUMBER(I54))),"Fix expiry date",IF(AND(ISNUMBER(I54),I54&lt;$B$4),"Review expired quote",IF(H54&lt;$B$4,"Overdue",IF(H54=$B$4,"Due today","Scheduled")))))))</x:f>
      </x:c>
      <x:c r="O54" s="2" t="str">
        <x:f>IF(K54="","",IF(K54&lt;&gt;"Open",K54,IF(AND(L54="OK",M54="OK",N54="Scheduled"),"Scheduled","Action needed")))</x:f>
      </x:c>
    </x:row>
    <x:row r="55" ht="29" customHeight="1">
      <x:c r="A55" s="9"/>
      <x:c r="B55" s="9"/>
      <x:c r="C55" s="9"/>
      <x:c r="D55" s="9"/>
      <x:c r="E55" s="10"/>
      <x:c r="F55" s="5"/>
      <x:c r="G55" s="5"/>
      <x:c r="H55" s="5"/>
      <x:c r="I55" s="5"/>
      <x:c r="J55" s="9"/>
      <x:c r="K55" s="2" t="str">
        <x:f>IF(A55="","",IF(OR(C55="Won",C55="Lost"),"Closed",IF(OR(C55="Hold",C55="Customer replied"),"Review before contact",IF(C55="Open","Open","Check status"))))</x:f>
      </x:c>
      <x:c r="L55" s="2" t="str">
        <x:f>IF(K55&lt;&gt;"Open","",IF(TRIM(D55)="","Assign owner","OK"))</x:f>
      </x:c>
      <x:c r="M55" s="2" t="str">
        <x:f>IF(K55&lt;&gt;"Open","",IF(TRIM(J55)="","Set next action","OK"))</x:f>
      </x:c>
      <x:c r="N55" s="2" t="str">
        <x:f>IF(K55&lt;&gt;"Open","",IF(H55="","Set contact date",IF(NOT(ISNUMBER(H55)),"Fix contact date",IF(AND(I55&lt;&gt;"",NOT(ISNUMBER(I55))),"Fix expiry date",IF(AND(ISNUMBER(I55),I55&lt;$B$4),"Review expired quote",IF(H55&lt;$B$4,"Overdue",IF(H55=$B$4,"Due today","Scheduled")))))))</x:f>
      </x:c>
      <x:c r="O55" s="2" t="str">
        <x:f>IF(K55="","",IF(K55&lt;&gt;"Open",K55,IF(AND(L55="OK",M55="OK",N55="Scheduled"),"Scheduled","Action needed")))</x:f>
      </x:c>
    </x:row>
    <x:row r="56" ht="29" customHeight="1">
      <x:c r="A56" s="9"/>
      <x:c r="B56" s="9"/>
      <x:c r="C56" s="9"/>
      <x:c r="D56" s="9"/>
      <x:c r="E56" s="10"/>
      <x:c r="F56" s="5"/>
      <x:c r="G56" s="5"/>
      <x:c r="H56" s="5"/>
      <x:c r="I56" s="5"/>
      <x:c r="J56" s="9"/>
      <x:c r="K56" s="2" t="str">
        <x:f>IF(A56="","",IF(OR(C56="Won",C56="Lost"),"Closed",IF(OR(C56="Hold",C56="Customer replied"),"Review before contact",IF(C56="Open","Open","Check status"))))</x:f>
      </x:c>
      <x:c r="L56" s="2" t="str">
        <x:f>IF(K56&lt;&gt;"Open","",IF(TRIM(D56)="","Assign owner","OK"))</x:f>
      </x:c>
      <x:c r="M56" s="2" t="str">
        <x:f>IF(K56&lt;&gt;"Open","",IF(TRIM(J56)="","Set next action","OK"))</x:f>
      </x:c>
      <x:c r="N56" s="2" t="str">
        <x:f>IF(K56&lt;&gt;"Open","",IF(H56="","Set contact date",IF(NOT(ISNUMBER(H56)),"Fix contact date",IF(AND(I56&lt;&gt;"",NOT(ISNUMBER(I56))),"Fix expiry date",IF(AND(ISNUMBER(I56),I56&lt;$B$4),"Review expired quote",IF(H56&lt;$B$4,"Overdue",IF(H56=$B$4,"Due today","Scheduled")))))))</x:f>
      </x:c>
      <x:c r="O56" s="2" t="str">
        <x:f>IF(K56="","",IF(K56&lt;&gt;"Open",K56,IF(AND(L56="OK",M56="OK",N56="Scheduled"),"Scheduled","Action needed")))</x:f>
      </x:c>
    </x:row>
    <x:row r="57" ht="29" customHeight="1">
      <x:c r="A57" s="9"/>
      <x:c r="B57" s="9"/>
      <x:c r="C57" s="9"/>
      <x:c r="D57" s="9"/>
      <x:c r="E57" s="10"/>
      <x:c r="F57" s="5"/>
      <x:c r="G57" s="5"/>
      <x:c r="H57" s="5"/>
      <x:c r="I57" s="5"/>
      <x:c r="J57" s="9"/>
      <x:c r="K57" s="2" t="str">
        <x:f>IF(A57="","",IF(OR(C57="Won",C57="Lost"),"Closed",IF(OR(C57="Hold",C57="Customer replied"),"Review before contact",IF(C57="Open","Open","Check status"))))</x:f>
      </x:c>
      <x:c r="L57" s="2" t="str">
        <x:f>IF(K57&lt;&gt;"Open","",IF(TRIM(D57)="","Assign owner","OK"))</x:f>
      </x:c>
      <x:c r="M57" s="2" t="str">
        <x:f>IF(K57&lt;&gt;"Open","",IF(TRIM(J57)="","Set next action","OK"))</x:f>
      </x:c>
      <x:c r="N57" s="2" t="str">
        <x:f>IF(K57&lt;&gt;"Open","",IF(H57="","Set contact date",IF(NOT(ISNUMBER(H57)),"Fix contact date",IF(AND(I57&lt;&gt;"",NOT(ISNUMBER(I57))),"Fix expiry date",IF(AND(ISNUMBER(I57),I57&lt;$B$4),"Review expired quote",IF(H57&lt;$B$4,"Overdue",IF(H57=$B$4,"Due today","Scheduled")))))))</x:f>
      </x:c>
      <x:c r="O57" s="2" t="str">
        <x:f>IF(K57="","",IF(K57&lt;&gt;"Open",K57,IF(AND(L57="OK",M57="OK",N57="Scheduled"),"Scheduled","Action needed")))</x:f>
      </x:c>
    </x:row>
    <x:row r="58" ht="29" customHeight="1">
      <x:c r="A58" s="9"/>
      <x:c r="B58" s="9"/>
      <x:c r="C58" s="9"/>
      <x:c r="D58" s="9"/>
      <x:c r="E58" s="10"/>
      <x:c r="F58" s="5"/>
      <x:c r="G58" s="5"/>
      <x:c r="H58" s="5"/>
      <x:c r="I58" s="5"/>
      <x:c r="J58" s="9"/>
      <x:c r="K58" s="2" t="str">
        <x:f>IF(A58="","",IF(OR(C58="Won",C58="Lost"),"Closed",IF(OR(C58="Hold",C58="Customer replied"),"Review before contact",IF(C58="Open","Open","Check status"))))</x:f>
      </x:c>
      <x:c r="L58" s="2" t="str">
        <x:f>IF(K58&lt;&gt;"Open","",IF(TRIM(D58)="","Assign owner","OK"))</x:f>
      </x:c>
      <x:c r="M58" s="2" t="str">
        <x:f>IF(K58&lt;&gt;"Open","",IF(TRIM(J58)="","Set next action","OK"))</x:f>
      </x:c>
      <x:c r="N58" s="2" t="str">
        <x:f>IF(K58&lt;&gt;"Open","",IF(H58="","Set contact date",IF(NOT(ISNUMBER(H58)),"Fix contact date",IF(AND(I58&lt;&gt;"",NOT(ISNUMBER(I58))),"Fix expiry date",IF(AND(ISNUMBER(I58),I58&lt;$B$4),"Review expired quote",IF(H58&lt;$B$4,"Overdue",IF(H58=$B$4,"Due today","Scheduled")))))))</x:f>
      </x:c>
      <x:c r="O58" s="2" t="str">
        <x:f>IF(K58="","",IF(K58&lt;&gt;"Open",K58,IF(AND(L58="OK",M58="OK",N58="Scheduled"),"Scheduled","Action needed")))</x:f>
      </x:c>
    </x:row>
    <x:row r="59" ht="29" customHeight="1">
      <x:c r="A59" s="9"/>
      <x:c r="B59" s="9"/>
      <x:c r="C59" s="9"/>
      <x:c r="D59" s="9"/>
      <x:c r="E59" s="10"/>
      <x:c r="F59" s="5"/>
      <x:c r="G59" s="5"/>
      <x:c r="H59" s="5"/>
      <x:c r="I59" s="5"/>
      <x:c r="J59" s="9"/>
      <x:c r="K59" s="2" t="str">
        <x:f>IF(A59="","",IF(OR(C59="Won",C59="Lost"),"Closed",IF(OR(C59="Hold",C59="Customer replied"),"Review before contact",IF(C59="Open","Open","Check status"))))</x:f>
      </x:c>
      <x:c r="L59" s="2" t="str">
        <x:f>IF(K59&lt;&gt;"Open","",IF(TRIM(D59)="","Assign owner","OK"))</x:f>
      </x:c>
      <x:c r="M59" s="2" t="str">
        <x:f>IF(K59&lt;&gt;"Open","",IF(TRIM(J59)="","Set next action","OK"))</x:f>
      </x:c>
      <x:c r="N59" s="2" t="str">
        <x:f>IF(K59&lt;&gt;"Open","",IF(H59="","Set contact date",IF(NOT(ISNUMBER(H59)),"Fix contact date",IF(AND(I59&lt;&gt;"",NOT(ISNUMBER(I59))),"Fix expiry date",IF(AND(ISNUMBER(I59),I59&lt;$B$4),"Review expired quote",IF(H59&lt;$B$4,"Overdue",IF(H59=$B$4,"Due today","Scheduled")))))))</x:f>
      </x:c>
      <x:c r="O59" s="2" t="str">
        <x:f>IF(K59="","",IF(K59&lt;&gt;"Open",K59,IF(AND(L59="OK",M59="OK",N59="Scheduled"),"Scheduled","Action needed")))</x:f>
      </x:c>
    </x:row>
    <x:row r="60" ht="29" customHeight="1">
      <x:c r="A60" s="9"/>
      <x:c r="B60" s="9"/>
      <x:c r="C60" s="9"/>
      <x:c r="D60" s="9"/>
      <x:c r="E60" s="10"/>
      <x:c r="F60" s="5"/>
      <x:c r="G60" s="5"/>
      <x:c r="H60" s="5"/>
      <x:c r="I60" s="5"/>
      <x:c r="J60" s="9"/>
      <x:c r="K60" s="2" t="str">
        <x:f>IF(A60="","",IF(OR(C60="Won",C60="Lost"),"Closed",IF(OR(C60="Hold",C60="Customer replied"),"Review before contact",IF(C60="Open","Open","Check status"))))</x:f>
      </x:c>
      <x:c r="L60" s="2" t="str">
        <x:f>IF(K60&lt;&gt;"Open","",IF(TRIM(D60)="","Assign owner","OK"))</x:f>
      </x:c>
      <x:c r="M60" s="2" t="str">
        <x:f>IF(K60&lt;&gt;"Open","",IF(TRIM(J60)="","Set next action","OK"))</x:f>
      </x:c>
      <x:c r="N60" s="2" t="str">
        <x:f>IF(K60&lt;&gt;"Open","",IF(H60="","Set contact date",IF(NOT(ISNUMBER(H60)),"Fix contact date",IF(AND(I60&lt;&gt;"",NOT(ISNUMBER(I60))),"Fix expiry date",IF(AND(ISNUMBER(I60),I60&lt;$B$4),"Review expired quote",IF(H60&lt;$B$4,"Overdue",IF(H60=$B$4,"Due today","Scheduled")))))))</x:f>
      </x:c>
      <x:c r="O60" s="2" t="str">
        <x:f>IF(K60="","",IF(K60&lt;&gt;"Open",K60,IF(AND(L60="OK",M60="OK",N60="Scheduled"),"Scheduled","Action needed")))</x:f>
      </x:c>
    </x:row>
    <x:row r="61" ht="29" customHeight="1">
      <x:c r="A61" s="9"/>
      <x:c r="B61" s="9"/>
      <x:c r="C61" s="9"/>
      <x:c r="D61" s="9"/>
      <x:c r="E61" s="10"/>
      <x:c r="F61" s="5"/>
      <x:c r="G61" s="5"/>
      <x:c r="H61" s="5"/>
      <x:c r="I61" s="5"/>
      <x:c r="J61" s="9"/>
      <x:c r="K61" s="2" t="str">
        <x:f>IF(A61="","",IF(OR(C61="Won",C61="Lost"),"Closed",IF(OR(C61="Hold",C61="Customer replied"),"Review before contact",IF(C61="Open","Open","Check status"))))</x:f>
      </x:c>
      <x:c r="L61" s="2" t="str">
        <x:f>IF(K61&lt;&gt;"Open","",IF(TRIM(D61)="","Assign owner","OK"))</x:f>
      </x:c>
      <x:c r="M61" s="2" t="str">
        <x:f>IF(K61&lt;&gt;"Open","",IF(TRIM(J61)="","Set next action","OK"))</x:f>
      </x:c>
      <x:c r="N61" s="2" t="str">
        <x:f>IF(K61&lt;&gt;"Open","",IF(H61="","Set contact date",IF(NOT(ISNUMBER(H61)),"Fix contact date",IF(AND(I61&lt;&gt;"",NOT(ISNUMBER(I61))),"Fix expiry date",IF(AND(ISNUMBER(I61),I61&lt;$B$4),"Review expired quote",IF(H61&lt;$B$4,"Overdue",IF(H61=$B$4,"Due today","Scheduled")))))))</x:f>
      </x:c>
      <x:c r="O61" s="2" t="str">
        <x:f>IF(K61="","",IF(K61&lt;&gt;"Open",K61,IF(AND(L61="OK",M61="OK",N61="Scheduled"),"Scheduled","Action needed")))</x:f>
      </x:c>
    </x:row>
    <x:row r="62" ht="29" customHeight="1">
      <x:c r="A62" s="9"/>
      <x:c r="B62" s="9"/>
      <x:c r="C62" s="9"/>
      <x:c r="D62" s="9"/>
      <x:c r="E62" s="10"/>
      <x:c r="F62" s="5"/>
      <x:c r="G62" s="5"/>
      <x:c r="H62" s="5"/>
      <x:c r="I62" s="5"/>
      <x:c r="J62" s="9"/>
      <x:c r="K62" s="2" t="str">
        <x:f>IF(A62="","",IF(OR(C62="Won",C62="Lost"),"Closed",IF(OR(C62="Hold",C62="Customer replied"),"Review before contact",IF(C62="Open","Open","Check status"))))</x:f>
      </x:c>
      <x:c r="L62" s="2" t="str">
        <x:f>IF(K62&lt;&gt;"Open","",IF(TRIM(D62)="","Assign owner","OK"))</x:f>
      </x:c>
      <x:c r="M62" s="2" t="str">
        <x:f>IF(K62&lt;&gt;"Open","",IF(TRIM(J62)="","Set next action","OK"))</x:f>
      </x:c>
      <x:c r="N62" s="2" t="str">
        <x:f>IF(K62&lt;&gt;"Open","",IF(H62="","Set contact date",IF(NOT(ISNUMBER(H62)),"Fix contact date",IF(AND(I62&lt;&gt;"",NOT(ISNUMBER(I62))),"Fix expiry date",IF(AND(ISNUMBER(I62),I62&lt;$B$4),"Review expired quote",IF(H62&lt;$B$4,"Overdue",IF(H62=$B$4,"Due today","Scheduled")))))))</x:f>
      </x:c>
      <x:c r="O62" s="2" t="str">
        <x:f>IF(K62="","",IF(K62&lt;&gt;"Open",K62,IF(AND(L62="OK",M62="OK",N62="Scheduled"),"Scheduled","Action needed")))</x:f>
      </x:c>
    </x:row>
    <x:row r="63" ht="29" customHeight="1">
      <x:c r="A63" s="9"/>
      <x:c r="B63" s="9"/>
      <x:c r="C63" s="9"/>
      <x:c r="D63" s="9"/>
      <x:c r="E63" s="10"/>
      <x:c r="F63" s="5"/>
      <x:c r="G63" s="5"/>
      <x:c r="H63" s="5"/>
      <x:c r="I63" s="5"/>
      <x:c r="J63" s="9"/>
      <x:c r="K63" s="2" t="str">
        <x:f>IF(A63="","",IF(OR(C63="Won",C63="Lost"),"Closed",IF(OR(C63="Hold",C63="Customer replied"),"Review before contact",IF(C63="Open","Open","Check status"))))</x:f>
      </x:c>
      <x:c r="L63" s="2" t="str">
        <x:f>IF(K63&lt;&gt;"Open","",IF(TRIM(D63)="","Assign owner","OK"))</x:f>
      </x:c>
      <x:c r="M63" s="2" t="str">
        <x:f>IF(K63&lt;&gt;"Open","",IF(TRIM(J63)="","Set next action","OK"))</x:f>
      </x:c>
      <x:c r="N63" s="2" t="str">
        <x:f>IF(K63&lt;&gt;"Open","",IF(H63="","Set contact date",IF(NOT(ISNUMBER(H63)),"Fix contact date",IF(AND(I63&lt;&gt;"",NOT(ISNUMBER(I63))),"Fix expiry date",IF(AND(ISNUMBER(I63),I63&lt;$B$4),"Review expired quote",IF(H63&lt;$B$4,"Overdue",IF(H63=$B$4,"Due today","Scheduled")))))))</x:f>
      </x:c>
      <x:c r="O63" s="2" t="str">
        <x:f>IF(K63="","",IF(K63&lt;&gt;"Open",K63,IF(AND(L63="OK",M63="OK",N63="Scheduled"),"Scheduled","Action needed")))</x:f>
      </x:c>
    </x:row>
    <x:row r="64" ht="29" customHeight="1">
      <x:c r="A64" s="9"/>
      <x:c r="B64" s="9"/>
      <x:c r="C64" s="9"/>
      <x:c r="D64" s="9"/>
      <x:c r="E64" s="10"/>
      <x:c r="F64" s="5"/>
      <x:c r="G64" s="5"/>
      <x:c r="H64" s="5"/>
      <x:c r="I64" s="5"/>
      <x:c r="J64" s="9"/>
      <x:c r="K64" s="2" t="str">
        <x:f>IF(A64="","",IF(OR(C64="Won",C64="Lost"),"Closed",IF(OR(C64="Hold",C64="Customer replied"),"Review before contact",IF(C64="Open","Open","Check status"))))</x:f>
      </x:c>
      <x:c r="L64" s="2" t="str">
        <x:f>IF(K64&lt;&gt;"Open","",IF(TRIM(D64)="","Assign owner","OK"))</x:f>
      </x:c>
      <x:c r="M64" s="2" t="str">
        <x:f>IF(K64&lt;&gt;"Open","",IF(TRIM(J64)="","Set next action","OK"))</x:f>
      </x:c>
      <x:c r="N64" s="2" t="str">
        <x:f>IF(K64&lt;&gt;"Open","",IF(H64="","Set contact date",IF(NOT(ISNUMBER(H64)),"Fix contact date",IF(AND(I64&lt;&gt;"",NOT(ISNUMBER(I64))),"Fix expiry date",IF(AND(ISNUMBER(I64),I64&lt;$B$4),"Review expired quote",IF(H64&lt;$B$4,"Overdue",IF(H64=$B$4,"Due today","Scheduled")))))))</x:f>
      </x:c>
      <x:c r="O64" s="2" t="str">
        <x:f>IF(K64="","",IF(K64&lt;&gt;"Open",K64,IF(AND(L64="OK",M64="OK",N64="Scheduled"),"Scheduled","Action needed")))</x:f>
      </x:c>
    </x:row>
    <x:row r="65" ht="29" customHeight="1">
      <x:c r="A65" s="9"/>
      <x:c r="B65" s="9"/>
      <x:c r="C65" s="9"/>
      <x:c r="D65" s="9"/>
      <x:c r="E65" s="10"/>
      <x:c r="F65" s="5"/>
      <x:c r="G65" s="5"/>
      <x:c r="H65" s="5"/>
      <x:c r="I65" s="5"/>
      <x:c r="J65" s="9"/>
      <x:c r="K65" s="2" t="str">
        <x:f>IF(A65="","",IF(OR(C65="Won",C65="Lost"),"Closed",IF(OR(C65="Hold",C65="Customer replied"),"Review before contact",IF(C65="Open","Open","Check status"))))</x:f>
      </x:c>
      <x:c r="L65" s="2" t="str">
        <x:f>IF(K65&lt;&gt;"Open","",IF(TRIM(D65)="","Assign owner","OK"))</x:f>
      </x:c>
      <x:c r="M65" s="2" t="str">
        <x:f>IF(K65&lt;&gt;"Open","",IF(TRIM(J65)="","Set next action","OK"))</x:f>
      </x:c>
      <x:c r="N65" s="2" t="str">
        <x:f>IF(K65&lt;&gt;"Open","",IF(H65="","Set contact date",IF(NOT(ISNUMBER(H65)),"Fix contact date",IF(AND(I65&lt;&gt;"",NOT(ISNUMBER(I65))),"Fix expiry date",IF(AND(ISNUMBER(I65),I65&lt;$B$4),"Review expired quote",IF(H65&lt;$B$4,"Overdue",IF(H65=$B$4,"Due today","Scheduled")))))))</x:f>
      </x:c>
      <x:c r="O65" s="2" t="str">
        <x:f>IF(K65="","",IF(K65&lt;&gt;"Open",K65,IF(AND(L65="OK",M65="OK",N65="Scheduled"),"Scheduled","Action needed")))</x:f>
      </x:c>
    </x:row>
    <x:row r="66" ht="29" customHeight="1">
      <x:c r="A66" s="9"/>
      <x:c r="B66" s="9"/>
      <x:c r="C66" s="9"/>
      <x:c r="D66" s="9"/>
      <x:c r="E66" s="10"/>
      <x:c r="F66" s="5"/>
      <x:c r="G66" s="5"/>
      <x:c r="H66" s="5"/>
      <x:c r="I66" s="5"/>
      <x:c r="J66" s="9"/>
      <x:c r="K66" s="2" t="str">
        <x:f>IF(A66="","",IF(OR(C66="Won",C66="Lost"),"Closed",IF(OR(C66="Hold",C66="Customer replied"),"Review before contact",IF(C66="Open","Open","Check status"))))</x:f>
      </x:c>
      <x:c r="L66" s="2" t="str">
        <x:f>IF(K66&lt;&gt;"Open","",IF(TRIM(D66)="","Assign owner","OK"))</x:f>
      </x:c>
      <x:c r="M66" s="2" t="str">
        <x:f>IF(K66&lt;&gt;"Open","",IF(TRIM(J66)="","Set next action","OK"))</x:f>
      </x:c>
      <x:c r="N66" s="2" t="str">
        <x:f>IF(K66&lt;&gt;"Open","",IF(H66="","Set contact date",IF(NOT(ISNUMBER(H66)),"Fix contact date",IF(AND(I66&lt;&gt;"",NOT(ISNUMBER(I66))),"Fix expiry date",IF(AND(ISNUMBER(I66),I66&lt;$B$4),"Review expired quote",IF(H66&lt;$B$4,"Overdue",IF(H66=$B$4,"Due today","Scheduled")))))))</x:f>
      </x:c>
      <x:c r="O66" s="2" t="str">
        <x:f>IF(K66="","",IF(K66&lt;&gt;"Open",K66,IF(AND(L66="OK",M66="OK",N66="Scheduled"),"Scheduled","Action needed")))</x:f>
      </x:c>
    </x:row>
    <x:row r="67" ht="29" customHeight="1">
      <x:c r="A67" s="9"/>
      <x:c r="B67" s="9"/>
      <x:c r="C67" s="9"/>
      <x:c r="D67" s="9"/>
      <x:c r="E67" s="10"/>
      <x:c r="F67" s="5"/>
      <x:c r="G67" s="5"/>
      <x:c r="H67" s="5"/>
      <x:c r="I67" s="5"/>
      <x:c r="J67" s="9"/>
      <x:c r="K67" s="2" t="str">
        <x:f>IF(A67="","",IF(OR(C67="Won",C67="Lost"),"Closed",IF(OR(C67="Hold",C67="Customer replied"),"Review before contact",IF(C67="Open","Open","Check status"))))</x:f>
      </x:c>
      <x:c r="L67" s="2" t="str">
        <x:f>IF(K67&lt;&gt;"Open","",IF(TRIM(D67)="","Assign owner","OK"))</x:f>
      </x:c>
      <x:c r="M67" s="2" t="str">
        <x:f>IF(K67&lt;&gt;"Open","",IF(TRIM(J67)="","Set next action","OK"))</x:f>
      </x:c>
      <x:c r="N67" s="2" t="str">
        <x:f>IF(K67&lt;&gt;"Open","",IF(H67="","Set contact date",IF(NOT(ISNUMBER(H67)),"Fix contact date",IF(AND(I67&lt;&gt;"",NOT(ISNUMBER(I67))),"Fix expiry date",IF(AND(ISNUMBER(I67),I67&lt;$B$4),"Review expired quote",IF(H67&lt;$B$4,"Overdue",IF(H67=$B$4,"Due today","Scheduled")))))))</x:f>
      </x:c>
      <x:c r="O67" s="2" t="str">
        <x:f>IF(K67="","",IF(K67&lt;&gt;"Open",K67,IF(AND(L67="OK",M67="OK",N67="Scheduled"),"Scheduled","Action needed")))</x:f>
      </x:c>
    </x:row>
    <x:row r="68" ht="29" customHeight="1">
      <x:c r="A68" s="9"/>
      <x:c r="B68" s="9"/>
      <x:c r="C68" s="9"/>
      <x:c r="D68" s="9"/>
      <x:c r="E68" s="10"/>
      <x:c r="F68" s="5"/>
      <x:c r="G68" s="5"/>
      <x:c r="H68" s="5"/>
      <x:c r="I68" s="5"/>
      <x:c r="J68" s="9"/>
      <x:c r="K68" s="2" t="str">
        <x:f>IF(A68="","",IF(OR(C68="Won",C68="Lost"),"Closed",IF(OR(C68="Hold",C68="Customer replied"),"Review before contact",IF(C68="Open","Open","Check status"))))</x:f>
      </x:c>
      <x:c r="L68" s="2" t="str">
        <x:f>IF(K68&lt;&gt;"Open","",IF(TRIM(D68)="","Assign owner","OK"))</x:f>
      </x:c>
      <x:c r="M68" s="2" t="str">
        <x:f>IF(K68&lt;&gt;"Open","",IF(TRIM(J68)="","Set next action","OK"))</x:f>
      </x:c>
      <x:c r="N68" s="2" t="str">
        <x:f>IF(K68&lt;&gt;"Open","",IF(H68="","Set contact date",IF(NOT(ISNUMBER(H68)),"Fix contact date",IF(AND(I68&lt;&gt;"",NOT(ISNUMBER(I68))),"Fix expiry date",IF(AND(ISNUMBER(I68),I68&lt;$B$4),"Review expired quote",IF(H68&lt;$B$4,"Overdue",IF(H68=$B$4,"Due today","Scheduled")))))))</x:f>
      </x:c>
      <x:c r="O68" s="2" t="str">
        <x:f>IF(K68="","",IF(K68&lt;&gt;"Open",K68,IF(AND(L68="OK",M68="OK",N68="Scheduled"),"Scheduled","Action needed")))</x:f>
      </x:c>
    </x:row>
    <x:row r="69" ht="29" customHeight="1">
      <x:c r="A69" s="9"/>
      <x:c r="B69" s="9"/>
      <x:c r="C69" s="9"/>
      <x:c r="D69" s="9"/>
      <x:c r="E69" s="10"/>
      <x:c r="F69" s="5"/>
      <x:c r="G69" s="5"/>
      <x:c r="H69" s="5"/>
      <x:c r="I69" s="5"/>
      <x:c r="J69" s="9"/>
      <x:c r="K69" s="2" t="str">
        <x:f>IF(A69="","",IF(OR(C69="Won",C69="Lost"),"Closed",IF(OR(C69="Hold",C69="Customer replied"),"Review before contact",IF(C69="Open","Open","Check status"))))</x:f>
      </x:c>
      <x:c r="L69" s="2" t="str">
        <x:f>IF(K69&lt;&gt;"Open","",IF(TRIM(D69)="","Assign owner","OK"))</x:f>
      </x:c>
      <x:c r="M69" s="2" t="str">
        <x:f>IF(K69&lt;&gt;"Open","",IF(TRIM(J69)="","Set next action","OK"))</x:f>
      </x:c>
      <x:c r="N69" s="2" t="str">
        <x:f>IF(K69&lt;&gt;"Open","",IF(H69="","Set contact date",IF(NOT(ISNUMBER(H69)),"Fix contact date",IF(AND(I69&lt;&gt;"",NOT(ISNUMBER(I69))),"Fix expiry date",IF(AND(ISNUMBER(I69),I69&lt;$B$4),"Review expired quote",IF(H69&lt;$B$4,"Overdue",IF(H69=$B$4,"Due today","Scheduled")))))))</x:f>
      </x:c>
      <x:c r="O69" s="2" t="str">
        <x:f>IF(K69="","",IF(K69&lt;&gt;"Open",K69,IF(AND(L69="OK",M69="OK",N69="Scheduled"),"Scheduled","Action needed")))</x:f>
      </x:c>
    </x:row>
    <x:row r="70" ht="29" customHeight="1">
      <x:c r="A70" s="9"/>
      <x:c r="B70" s="9"/>
      <x:c r="C70" s="9"/>
      <x:c r="D70" s="9"/>
      <x:c r="E70" s="10"/>
      <x:c r="F70" s="5"/>
      <x:c r="G70" s="5"/>
      <x:c r="H70" s="5"/>
      <x:c r="I70" s="5"/>
      <x:c r="J70" s="9"/>
      <x:c r="K70" s="2" t="str">
        <x:f>IF(A70="","",IF(OR(C70="Won",C70="Lost"),"Closed",IF(OR(C70="Hold",C70="Customer replied"),"Review before contact",IF(C70="Open","Open","Check status"))))</x:f>
      </x:c>
      <x:c r="L70" s="2" t="str">
        <x:f>IF(K70&lt;&gt;"Open","",IF(TRIM(D70)="","Assign owner","OK"))</x:f>
      </x:c>
      <x:c r="M70" s="2" t="str">
        <x:f>IF(K70&lt;&gt;"Open","",IF(TRIM(J70)="","Set next action","OK"))</x:f>
      </x:c>
      <x:c r="N70" s="2" t="str">
        <x:f>IF(K70&lt;&gt;"Open","",IF(H70="","Set contact date",IF(NOT(ISNUMBER(H70)),"Fix contact date",IF(AND(I70&lt;&gt;"",NOT(ISNUMBER(I70))),"Fix expiry date",IF(AND(ISNUMBER(I70),I70&lt;$B$4),"Review expired quote",IF(H70&lt;$B$4,"Overdue",IF(H70=$B$4,"Due today","Scheduled")))))))</x:f>
      </x:c>
      <x:c r="O70" s="2" t="str">
        <x:f>IF(K70="","",IF(K70&lt;&gt;"Open",K70,IF(AND(L70="OK",M70="OK",N70="Scheduled"),"Scheduled","Action needed")))</x:f>
      </x:c>
    </x:row>
    <x:row r="71" ht="29" customHeight="1">
      <x:c r="A71" s="9"/>
      <x:c r="B71" s="9"/>
      <x:c r="C71" s="9"/>
      <x:c r="D71" s="9"/>
      <x:c r="E71" s="10"/>
      <x:c r="F71" s="5"/>
      <x:c r="G71" s="5"/>
      <x:c r="H71" s="5"/>
      <x:c r="I71" s="5"/>
      <x:c r="J71" s="9"/>
      <x:c r="K71" s="2" t="str">
        <x:f>IF(A71="","",IF(OR(C71="Won",C71="Lost"),"Closed",IF(OR(C71="Hold",C71="Customer replied"),"Review before contact",IF(C71="Open","Open","Check status"))))</x:f>
      </x:c>
      <x:c r="L71" s="2" t="str">
        <x:f>IF(K71&lt;&gt;"Open","",IF(TRIM(D71)="","Assign owner","OK"))</x:f>
      </x:c>
      <x:c r="M71" s="2" t="str">
        <x:f>IF(K71&lt;&gt;"Open","",IF(TRIM(J71)="","Set next action","OK"))</x:f>
      </x:c>
      <x:c r="N71" s="2" t="str">
        <x:f>IF(K71&lt;&gt;"Open","",IF(H71="","Set contact date",IF(NOT(ISNUMBER(H71)),"Fix contact date",IF(AND(I71&lt;&gt;"",NOT(ISNUMBER(I71))),"Fix expiry date",IF(AND(ISNUMBER(I71),I71&lt;$B$4),"Review expired quote",IF(H71&lt;$B$4,"Overdue",IF(H71=$B$4,"Due today","Scheduled")))))))</x:f>
      </x:c>
      <x:c r="O71" s="2" t="str">
        <x:f>IF(K71="","",IF(K71&lt;&gt;"Open",K71,IF(AND(L71="OK",M71="OK",N71="Scheduled"),"Scheduled","Action needed")))</x:f>
      </x:c>
    </x:row>
    <x:row r="72" ht="29" customHeight="1">
      <x:c r="A72" s="9"/>
      <x:c r="B72" s="9"/>
      <x:c r="C72" s="9"/>
      <x:c r="D72" s="9"/>
      <x:c r="E72" s="10"/>
      <x:c r="F72" s="5"/>
      <x:c r="G72" s="5"/>
      <x:c r="H72" s="5"/>
      <x:c r="I72" s="5"/>
      <x:c r="J72" s="9"/>
      <x:c r="K72" s="2" t="str">
        <x:f>IF(A72="","",IF(OR(C72="Won",C72="Lost"),"Closed",IF(OR(C72="Hold",C72="Customer replied"),"Review before contact",IF(C72="Open","Open","Check status"))))</x:f>
      </x:c>
      <x:c r="L72" s="2" t="str">
        <x:f>IF(K72&lt;&gt;"Open","",IF(TRIM(D72)="","Assign owner","OK"))</x:f>
      </x:c>
      <x:c r="M72" s="2" t="str">
        <x:f>IF(K72&lt;&gt;"Open","",IF(TRIM(J72)="","Set next action","OK"))</x:f>
      </x:c>
      <x:c r="N72" s="2" t="str">
        <x:f>IF(K72&lt;&gt;"Open","",IF(H72="","Set contact date",IF(NOT(ISNUMBER(H72)),"Fix contact date",IF(AND(I72&lt;&gt;"",NOT(ISNUMBER(I72))),"Fix expiry date",IF(AND(ISNUMBER(I72),I72&lt;$B$4),"Review expired quote",IF(H72&lt;$B$4,"Overdue",IF(H72=$B$4,"Due today","Scheduled")))))))</x:f>
      </x:c>
      <x:c r="O72" s="2" t="str">
        <x:f>IF(K72="","",IF(K72&lt;&gt;"Open",K72,IF(AND(L72="OK",M72="OK",N72="Scheduled"),"Scheduled","Action needed")))</x:f>
      </x:c>
    </x:row>
    <x:row r="73" ht="29" customHeight="1">
      <x:c r="A73" s="9"/>
      <x:c r="B73" s="9"/>
      <x:c r="C73" s="9"/>
      <x:c r="D73" s="9"/>
      <x:c r="E73" s="10"/>
      <x:c r="F73" s="5"/>
      <x:c r="G73" s="5"/>
      <x:c r="H73" s="5"/>
      <x:c r="I73" s="5"/>
      <x:c r="J73" s="9"/>
      <x:c r="K73" s="2" t="str">
        <x:f>IF(A73="","",IF(OR(C73="Won",C73="Lost"),"Closed",IF(OR(C73="Hold",C73="Customer replied"),"Review before contact",IF(C73="Open","Open","Check status"))))</x:f>
      </x:c>
      <x:c r="L73" s="2" t="str">
        <x:f>IF(K73&lt;&gt;"Open","",IF(TRIM(D73)="","Assign owner","OK"))</x:f>
      </x:c>
      <x:c r="M73" s="2" t="str">
        <x:f>IF(K73&lt;&gt;"Open","",IF(TRIM(J73)="","Set next action","OK"))</x:f>
      </x:c>
      <x:c r="N73" s="2" t="str">
        <x:f>IF(K73&lt;&gt;"Open","",IF(H73="","Set contact date",IF(NOT(ISNUMBER(H73)),"Fix contact date",IF(AND(I73&lt;&gt;"",NOT(ISNUMBER(I73))),"Fix expiry date",IF(AND(ISNUMBER(I73),I73&lt;$B$4),"Review expired quote",IF(H73&lt;$B$4,"Overdue",IF(H73=$B$4,"Due today","Scheduled")))))))</x:f>
      </x:c>
      <x:c r="O73" s="2" t="str">
        <x:f>IF(K73="","",IF(K73&lt;&gt;"Open",K73,IF(AND(L73="OK",M73="OK",N73="Scheduled"),"Scheduled","Action needed")))</x:f>
      </x:c>
    </x:row>
    <x:row r="74" ht="29" customHeight="1">
      <x:c r="A74" s="9"/>
      <x:c r="B74" s="9"/>
      <x:c r="C74" s="9"/>
      <x:c r="D74" s="9"/>
      <x:c r="E74" s="10"/>
      <x:c r="F74" s="5"/>
      <x:c r="G74" s="5"/>
      <x:c r="H74" s="5"/>
      <x:c r="I74" s="5"/>
      <x:c r="J74" s="9"/>
      <x:c r="K74" s="2" t="str">
        <x:f>IF(A74="","",IF(OR(C74="Won",C74="Lost"),"Closed",IF(OR(C74="Hold",C74="Customer replied"),"Review before contact",IF(C74="Open","Open","Check status"))))</x:f>
      </x:c>
      <x:c r="L74" s="2" t="str">
        <x:f>IF(K74&lt;&gt;"Open","",IF(TRIM(D74)="","Assign owner","OK"))</x:f>
      </x:c>
      <x:c r="M74" s="2" t="str">
        <x:f>IF(K74&lt;&gt;"Open","",IF(TRIM(J74)="","Set next action","OK"))</x:f>
      </x:c>
      <x:c r="N74" s="2" t="str">
        <x:f>IF(K74&lt;&gt;"Open","",IF(H74="","Set contact date",IF(NOT(ISNUMBER(H74)),"Fix contact date",IF(AND(I74&lt;&gt;"",NOT(ISNUMBER(I74))),"Fix expiry date",IF(AND(ISNUMBER(I74),I74&lt;$B$4),"Review expired quote",IF(H74&lt;$B$4,"Overdue",IF(H74=$B$4,"Due today","Scheduled")))))))</x:f>
      </x:c>
      <x:c r="O74" s="2" t="str">
        <x:f>IF(K74="","",IF(K74&lt;&gt;"Open",K74,IF(AND(L74="OK",M74="OK",N74="Scheduled"),"Scheduled","Action needed")))</x:f>
      </x:c>
    </x:row>
    <x:row r="75" ht="29" customHeight="1">
      <x:c r="A75" s="9"/>
      <x:c r="B75" s="9"/>
      <x:c r="C75" s="9"/>
      <x:c r="D75" s="9"/>
      <x:c r="E75" s="10"/>
      <x:c r="F75" s="5"/>
      <x:c r="G75" s="5"/>
      <x:c r="H75" s="5"/>
      <x:c r="I75" s="5"/>
      <x:c r="J75" s="9"/>
      <x:c r="K75" s="2" t="str">
        <x:f>IF(A75="","",IF(OR(C75="Won",C75="Lost"),"Closed",IF(OR(C75="Hold",C75="Customer replied"),"Review before contact",IF(C75="Open","Open","Check status"))))</x:f>
      </x:c>
      <x:c r="L75" s="2" t="str">
        <x:f>IF(K75&lt;&gt;"Open","",IF(TRIM(D75)="","Assign owner","OK"))</x:f>
      </x:c>
      <x:c r="M75" s="2" t="str">
        <x:f>IF(K75&lt;&gt;"Open","",IF(TRIM(J75)="","Set next action","OK"))</x:f>
      </x:c>
      <x:c r="N75" s="2" t="str">
        <x:f>IF(K75&lt;&gt;"Open","",IF(H75="","Set contact date",IF(NOT(ISNUMBER(H75)),"Fix contact date",IF(AND(I75&lt;&gt;"",NOT(ISNUMBER(I75))),"Fix expiry date",IF(AND(ISNUMBER(I75),I75&lt;$B$4),"Review expired quote",IF(H75&lt;$B$4,"Overdue",IF(H75=$B$4,"Due today","Scheduled")))))))</x:f>
      </x:c>
      <x:c r="O75" s="2" t="str">
        <x:f>IF(K75="","",IF(K75&lt;&gt;"Open",K75,IF(AND(L75="OK",M75="OK",N75="Scheduled"),"Scheduled","Action needed")))</x:f>
      </x:c>
    </x:row>
    <x:row r="76" ht="29" customHeight="1">
      <x:c r="A76" s="9"/>
      <x:c r="B76" s="9"/>
      <x:c r="C76" s="9"/>
      <x:c r="D76" s="9"/>
      <x:c r="E76" s="10"/>
      <x:c r="F76" s="5"/>
      <x:c r="G76" s="5"/>
      <x:c r="H76" s="5"/>
      <x:c r="I76" s="5"/>
      <x:c r="J76" s="9"/>
      <x:c r="K76" s="2" t="str">
        <x:f>IF(A76="","",IF(OR(C76="Won",C76="Lost"),"Closed",IF(OR(C76="Hold",C76="Customer replied"),"Review before contact",IF(C76="Open","Open","Check status"))))</x:f>
      </x:c>
      <x:c r="L76" s="2" t="str">
        <x:f>IF(K76&lt;&gt;"Open","",IF(TRIM(D76)="","Assign owner","OK"))</x:f>
      </x:c>
      <x:c r="M76" s="2" t="str">
        <x:f>IF(K76&lt;&gt;"Open","",IF(TRIM(J76)="","Set next action","OK"))</x:f>
      </x:c>
      <x:c r="N76" s="2" t="str">
        <x:f>IF(K76&lt;&gt;"Open","",IF(H76="","Set contact date",IF(NOT(ISNUMBER(H76)),"Fix contact date",IF(AND(I76&lt;&gt;"",NOT(ISNUMBER(I76))),"Fix expiry date",IF(AND(ISNUMBER(I76),I76&lt;$B$4),"Review expired quote",IF(H76&lt;$B$4,"Overdue",IF(H76=$B$4,"Due today","Scheduled")))))))</x:f>
      </x:c>
      <x:c r="O76" s="2" t="str">
        <x:f>IF(K76="","",IF(K76&lt;&gt;"Open",K76,IF(AND(L76="OK",M76="OK",N76="Scheduled"),"Scheduled","Action needed")))</x:f>
      </x:c>
    </x:row>
    <x:row r="77" ht="29" customHeight="1">
      <x:c r="A77" s="9"/>
      <x:c r="B77" s="9"/>
      <x:c r="C77" s="9"/>
      <x:c r="D77" s="9"/>
      <x:c r="E77" s="10"/>
      <x:c r="F77" s="5"/>
      <x:c r="G77" s="5"/>
      <x:c r="H77" s="5"/>
      <x:c r="I77" s="5"/>
      <x:c r="J77" s="9"/>
      <x:c r="K77" s="2" t="str">
        <x:f>IF(A77="","",IF(OR(C77="Won",C77="Lost"),"Closed",IF(OR(C77="Hold",C77="Customer replied"),"Review before contact",IF(C77="Open","Open","Check status"))))</x:f>
      </x:c>
      <x:c r="L77" s="2" t="str">
        <x:f>IF(K77&lt;&gt;"Open","",IF(TRIM(D77)="","Assign owner","OK"))</x:f>
      </x:c>
      <x:c r="M77" s="2" t="str">
        <x:f>IF(K77&lt;&gt;"Open","",IF(TRIM(J77)="","Set next action","OK"))</x:f>
      </x:c>
      <x:c r="N77" s="2" t="str">
        <x:f>IF(K77&lt;&gt;"Open","",IF(H77="","Set contact date",IF(NOT(ISNUMBER(H77)),"Fix contact date",IF(AND(I77&lt;&gt;"",NOT(ISNUMBER(I77))),"Fix expiry date",IF(AND(ISNUMBER(I77),I77&lt;$B$4),"Review expired quote",IF(H77&lt;$B$4,"Overdue",IF(H77=$B$4,"Due today","Scheduled")))))))</x:f>
      </x:c>
      <x:c r="O77" s="2" t="str">
        <x:f>IF(K77="","",IF(K77&lt;&gt;"Open",K77,IF(AND(L77="OK",M77="OK",N77="Scheduled"),"Scheduled","Action needed")))</x:f>
      </x:c>
    </x:row>
    <x:row r="78" ht="29" customHeight="1">
      <x:c r="A78" s="9"/>
      <x:c r="B78" s="9"/>
      <x:c r="C78" s="9"/>
      <x:c r="D78" s="9"/>
      <x:c r="E78" s="10"/>
      <x:c r="F78" s="5"/>
      <x:c r="G78" s="5"/>
      <x:c r="H78" s="5"/>
      <x:c r="I78" s="5"/>
      <x:c r="J78" s="9"/>
      <x:c r="K78" s="2" t="str">
        <x:f>IF(A78="","",IF(OR(C78="Won",C78="Lost"),"Closed",IF(OR(C78="Hold",C78="Customer replied"),"Review before contact",IF(C78="Open","Open","Check status"))))</x:f>
      </x:c>
      <x:c r="L78" s="2" t="str">
        <x:f>IF(K78&lt;&gt;"Open","",IF(TRIM(D78)="","Assign owner","OK"))</x:f>
      </x:c>
      <x:c r="M78" s="2" t="str">
        <x:f>IF(K78&lt;&gt;"Open","",IF(TRIM(J78)="","Set next action","OK"))</x:f>
      </x:c>
      <x:c r="N78" s="2" t="str">
        <x:f>IF(K78&lt;&gt;"Open","",IF(H78="","Set contact date",IF(NOT(ISNUMBER(H78)),"Fix contact date",IF(AND(I78&lt;&gt;"",NOT(ISNUMBER(I78))),"Fix expiry date",IF(AND(ISNUMBER(I78),I78&lt;$B$4),"Review expired quote",IF(H78&lt;$B$4,"Overdue",IF(H78=$B$4,"Due today","Scheduled")))))))</x:f>
      </x:c>
      <x:c r="O78" s="2" t="str">
        <x:f>IF(K78="","",IF(K78&lt;&gt;"Open",K78,IF(AND(L78="OK",M78="OK",N78="Scheduled"),"Scheduled","Action needed")))</x:f>
      </x:c>
    </x:row>
    <x:row r="79" ht="29" customHeight="1">
      <x:c r="A79" s="9"/>
      <x:c r="B79" s="9"/>
      <x:c r="C79" s="9"/>
      <x:c r="D79" s="9"/>
      <x:c r="E79" s="10"/>
      <x:c r="F79" s="5"/>
      <x:c r="G79" s="5"/>
      <x:c r="H79" s="5"/>
      <x:c r="I79" s="5"/>
      <x:c r="J79" s="9"/>
      <x:c r="K79" s="2" t="str">
        <x:f>IF(A79="","",IF(OR(C79="Won",C79="Lost"),"Closed",IF(OR(C79="Hold",C79="Customer replied"),"Review before contact",IF(C79="Open","Open","Check status"))))</x:f>
      </x:c>
      <x:c r="L79" s="2" t="str">
        <x:f>IF(K79&lt;&gt;"Open","",IF(TRIM(D79)="","Assign owner","OK"))</x:f>
      </x:c>
      <x:c r="M79" s="2" t="str">
        <x:f>IF(K79&lt;&gt;"Open","",IF(TRIM(J79)="","Set next action","OK"))</x:f>
      </x:c>
      <x:c r="N79" s="2" t="str">
        <x:f>IF(K79&lt;&gt;"Open","",IF(H79="","Set contact date",IF(NOT(ISNUMBER(H79)),"Fix contact date",IF(AND(I79&lt;&gt;"",NOT(ISNUMBER(I79))),"Fix expiry date",IF(AND(ISNUMBER(I79),I79&lt;$B$4),"Review expired quote",IF(H79&lt;$B$4,"Overdue",IF(H79=$B$4,"Due today","Scheduled")))))))</x:f>
      </x:c>
      <x:c r="O79" s="2" t="str">
        <x:f>IF(K79="","",IF(K79&lt;&gt;"Open",K79,IF(AND(L79="OK",M79="OK",N79="Scheduled"),"Scheduled","Action needed")))</x:f>
      </x:c>
    </x:row>
    <x:row r="80" ht="29" customHeight="1">
      <x:c r="A80" s="9"/>
      <x:c r="B80" s="9"/>
      <x:c r="C80" s="9"/>
      <x:c r="D80" s="9"/>
      <x:c r="E80" s="10"/>
      <x:c r="F80" s="5"/>
      <x:c r="G80" s="5"/>
      <x:c r="H80" s="5"/>
      <x:c r="I80" s="5"/>
      <x:c r="J80" s="9"/>
      <x:c r="K80" s="2" t="str">
        <x:f>IF(A80="","",IF(OR(C80="Won",C80="Lost"),"Closed",IF(OR(C80="Hold",C80="Customer replied"),"Review before contact",IF(C80="Open","Open","Check status"))))</x:f>
      </x:c>
      <x:c r="L80" s="2" t="str">
        <x:f>IF(K80&lt;&gt;"Open","",IF(TRIM(D80)="","Assign owner","OK"))</x:f>
      </x:c>
      <x:c r="M80" s="2" t="str">
        <x:f>IF(K80&lt;&gt;"Open","",IF(TRIM(J80)="","Set next action","OK"))</x:f>
      </x:c>
      <x:c r="N80" s="2" t="str">
        <x:f>IF(K80&lt;&gt;"Open","",IF(H80="","Set contact date",IF(NOT(ISNUMBER(H80)),"Fix contact date",IF(AND(I80&lt;&gt;"",NOT(ISNUMBER(I80))),"Fix expiry date",IF(AND(ISNUMBER(I80),I80&lt;$B$4),"Review expired quote",IF(H80&lt;$B$4,"Overdue",IF(H80=$B$4,"Due today","Scheduled")))))))</x:f>
      </x:c>
      <x:c r="O80" s="2" t="str">
        <x:f>IF(K80="","",IF(K80&lt;&gt;"Open",K80,IF(AND(L80="OK",M80="OK",N80="Scheduled"),"Scheduled","Action needed")))</x:f>
      </x:c>
    </x:row>
    <x:row r="81" ht="29" customHeight="1">
      <x:c r="A81" s="9"/>
      <x:c r="B81" s="9"/>
      <x:c r="C81" s="9"/>
      <x:c r="D81" s="9"/>
      <x:c r="E81" s="10"/>
      <x:c r="F81" s="5"/>
      <x:c r="G81" s="5"/>
      <x:c r="H81" s="5"/>
      <x:c r="I81" s="5"/>
      <x:c r="J81" s="9"/>
      <x:c r="K81" s="2" t="str">
        <x:f>IF(A81="","",IF(OR(C81="Won",C81="Lost"),"Closed",IF(OR(C81="Hold",C81="Customer replied"),"Review before contact",IF(C81="Open","Open","Check status"))))</x:f>
      </x:c>
      <x:c r="L81" s="2" t="str">
        <x:f>IF(K81&lt;&gt;"Open","",IF(TRIM(D81)="","Assign owner","OK"))</x:f>
      </x:c>
      <x:c r="M81" s="2" t="str">
        <x:f>IF(K81&lt;&gt;"Open","",IF(TRIM(J81)="","Set next action","OK"))</x:f>
      </x:c>
      <x:c r="N81" s="2" t="str">
        <x:f>IF(K81&lt;&gt;"Open","",IF(H81="","Set contact date",IF(NOT(ISNUMBER(H81)),"Fix contact date",IF(AND(I81&lt;&gt;"",NOT(ISNUMBER(I81))),"Fix expiry date",IF(AND(ISNUMBER(I81),I81&lt;$B$4),"Review expired quote",IF(H81&lt;$B$4,"Overdue",IF(H81=$B$4,"Due today","Scheduled")))))))</x:f>
      </x:c>
      <x:c r="O81" s="2" t="str">
        <x:f>IF(K81="","",IF(K81&lt;&gt;"Open",K81,IF(AND(L81="OK",M81="OK",N81="Scheduled"),"Scheduled","Action needed")))</x:f>
      </x:c>
    </x:row>
    <x:row r="82" ht="29" customHeight="1">
      <x:c r="A82" s="9"/>
      <x:c r="B82" s="9"/>
      <x:c r="C82" s="9"/>
      <x:c r="D82" s="9"/>
      <x:c r="E82" s="10"/>
      <x:c r="F82" s="5"/>
      <x:c r="G82" s="5"/>
      <x:c r="H82" s="5"/>
      <x:c r="I82" s="5"/>
      <x:c r="J82" s="9"/>
      <x:c r="K82" s="2" t="str">
        <x:f>IF(A82="","",IF(OR(C82="Won",C82="Lost"),"Closed",IF(OR(C82="Hold",C82="Customer replied"),"Review before contact",IF(C82="Open","Open","Check status"))))</x:f>
      </x:c>
      <x:c r="L82" s="2" t="str">
        <x:f>IF(K82&lt;&gt;"Open","",IF(TRIM(D82)="","Assign owner","OK"))</x:f>
      </x:c>
      <x:c r="M82" s="2" t="str">
        <x:f>IF(K82&lt;&gt;"Open","",IF(TRIM(J82)="","Set next action","OK"))</x:f>
      </x:c>
      <x:c r="N82" s="2" t="str">
        <x:f>IF(K82&lt;&gt;"Open","",IF(H82="","Set contact date",IF(NOT(ISNUMBER(H82)),"Fix contact date",IF(AND(I82&lt;&gt;"",NOT(ISNUMBER(I82))),"Fix expiry date",IF(AND(ISNUMBER(I82),I82&lt;$B$4),"Review expired quote",IF(H82&lt;$B$4,"Overdue",IF(H82=$B$4,"Due today","Scheduled")))))))</x:f>
      </x:c>
      <x:c r="O82" s="2" t="str">
        <x:f>IF(K82="","",IF(K82&lt;&gt;"Open",K82,IF(AND(L82="OK",M82="OK",N82="Scheduled"),"Scheduled","Action needed")))</x:f>
      </x:c>
    </x:row>
    <x:row r="83" ht="29" customHeight="1">
      <x:c r="A83" s="9"/>
      <x:c r="B83" s="9"/>
      <x:c r="C83" s="9"/>
      <x:c r="D83" s="9"/>
      <x:c r="E83" s="10"/>
      <x:c r="F83" s="5"/>
      <x:c r="G83" s="5"/>
      <x:c r="H83" s="5"/>
      <x:c r="I83" s="5"/>
      <x:c r="J83" s="9"/>
      <x:c r="K83" s="2" t="str">
        <x:f>IF(A83="","",IF(OR(C83="Won",C83="Lost"),"Closed",IF(OR(C83="Hold",C83="Customer replied"),"Review before contact",IF(C83="Open","Open","Check status"))))</x:f>
      </x:c>
      <x:c r="L83" s="2" t="str">
        <x:f>IF(K83&lt;&gt;"Open","",IF(TRIM(D83)="","Assign owner","OK"))</x:f>
      </x:c>
      <x:c r="M83" s="2" t="str">
        <x:f>IF(K83&lt;&gt;"Open","",IF(TRIM(J83)="","Set next action","OK"))</x:f>
      </x:c>
      <x:c r="N83" s="2" t="str">
        <x:f>IF(K83&lt;&gt;"Open","",IF(H83="","Set contact date",IF(NOT(ISNUMBER(H83)),"Fix contact date",IF(AND(I83&lt;&gt;"",NOT(ISNUMBER(I83))),"Fix expiry date",IF(AND(ISNUMBER(I83),I83&lt;$B$4),"Review expired quote",IF(H83&lt;$B$4,"Overdue",IF(H83=$B$4,"Due today","Scheduled")))))))</x:f>
      </x:c>
      <x:c r="O83" s="2" t="str">
        <x:f>IF(K83="","",IF(K83&lt;&gt;"Open",K83,IF(AND(L83="OK",M83="OK",N83="Scheduled"),"Scheduled","Action needed")))</x:f>
      </x:c>
    </x:row>
    <x:row r="84" ht="29" customHeight="1">
      <x:c r="A84" s="9"/>
      <x:c r="B84" s="9"/>
      <x:c r="C84" s="9"/>
      <x:c r="D84" s="9"/>
      <x:c r="E84" s="10"/>
      <x:c r="F84" s="5"/>
      <x:c r="G84" s="5"/>
      <x:c r="H84" s="5"/>
      <x:c r="I84" s="5"/>
      <x:c r="J84" s="9"/>
      <x:c r="K84" s="2" t="str">
        <x:f>IF(A84="","",IF(OR(C84="Won",C84="Lost"),"Closed",IF(OR(C84="Hold",C84="Customer replied"),"Review before contact",IF(C84="Open","Open","Check status"))))</x:f>
      </x:c>
      <x:c r="L84" s="2" t="str">
        <x:f>IF(K84&lt;&gt;"Open","",IF(TRIM(D84)="","Assign owner","OK"))</x:f>
      </x:c>
      <x:c r="M84" s="2" t="str">
        <x:f>IF(K84&lt;&gt;"Open","",IF(TRIM(J84)="","Set next action","OK"))</x:f>
      </x:c>
      <x:c r="N84" s="2" t="str">
        <x:f>IF(K84&lt;&gt;"Open","",IF(H84="","Set contact date",IF(NOT(ISNUMBER(H84)),"Fix contact date",IF(AND(I84&lt;&gt;"",NOT(ISNUMBER(I84))),"Fix expiry date",IF(AND(ISNUMBER(I84),I84&lt;$B$4),"Review expired quote",IF(H84&lt;$B$4,"Overdue",IF(H84=$B$4,"Due today","Scheduled")))))))</x:f>
      </x:c>
      <x:c r="O84" s="2" t="str">
        <x:f>IF(K84="","",IF(K84&lt;&gt;"Open",K84,IF(AND(L84="OK",M84="OK",N84="Scheduled"),"Scheduled","Action needed")))</x:f>
      </x:c>
    </x:row>
    <x:row r="85" ht="29" customHeight="1">
      <x:c r="A85" s="9"/>
      <x:c r="B85" s="9"/>
      <x:c r="C85" s="9"/>
      <x:c r="D85" s="9"/>
      <x:c r="E85" s="10"/>
      <x:c r="F85" s="5"/>
      <x:c r="G85" s="5"/>
      <x:c r="H85" s="5"/>
      <x:c r="I85" s="5"/>
      <x:c r="J85" s="9"/>
      <x:c r="K85" s="2" t="str">
        <x:f>IF(A85="","",IF(OR(C85="Won",C85="Lost"),"Closed",IF(OR(C85="Hold",C85="Customer replied"),"Review before contact",IF(C85="Open","Open","Check status"))))</x:f>
      </x:c>
      <x:c r="L85" s="2" t="str">
        <x:f>IF(K85&lt;&gt;"Open","",IF(TRIM(D85)="","Assign owner","OK"))</x:f>
      </x:c>
      <x:c r="M85" s="2" t="str">
        <x:f>IF(K85&lt;&gt;"Open","",IF(TRIM(J85)="","Set next action","OK"))</x:f>
      </x:c>
      <x:c r="N85" s="2" t="str">
        <x:f>IF(K85&lt;&gt;"Open","",IF(H85="","Set contact date",IF(NOT(ISNUMBER(H85)),"Fix contact date",IF(AND(I85&lt;&gt;"",NOT(ISNUMBER(I85))),"Fix expiry date",IF(AND(ISNUMBER(I85),I85&lt;$B$4),"Review expired quote",IF(H85&lt;$B$4,"Overdue",IF(H85=$B$4,"Due today","Scheduled")))))))</x:f>
      </x:c>
      <x:c r="O85" s="2" t="str">
        <x:f>IF(K85="","",IF(K85&lt;&gt;"Open",K85,IF(AND(L85="OK",M85="OK",N85="Scheduled"),"Scheduled","Action needed")))</x:f>
      </x:c>
    </x:row>
    <x:row r="86" ht="29" customHeight="1">
      <x:c r="A86" s="9"/>
      <x:c r="B86" s="9"/>
      <x:c r="C86" s="9"/>
      <x:c r="D86" s="9"/>
      <x:c r="E86" s="10"/>
      <x:c r="F86" s="5"/>
      <x:c r="G86" s="5"/>
      <x:c r="H86" s="5"/>
      <x:c r="I86" s="5"/>
      <x:c r="J86" s="9"/>
      <x:c r="K86" s="2" t="str">
        <x:f>IF(A86="","",IF(OR(C86="Won",C86="Lost"),"Closed",IF(OR(C86="Hold",C86="Customer replied"),"Review before contact",IF(C86="Open","Open","Check status"))))</x:f>
      </x:c>
      <x:c r="L86" s="2" t="str">
        <x:f>IF(K86&lt;&gt;"Open","",IF(TRIM(D86)="","Assign owner","OK"))</x:f>
      </x:c>
      <x:c r="M86" s="2" t="str">
        <x:f>IF(K86&lt;&gt;"Open","",IF(TRIM(J86)="","Set next action","OK"))</x:f>
      </x:c>
      <x:c r="N86" s="2" t="str">
        <x:f>IF(K86&lt;&gt;"Open","",IF(H86="","Set contact date",IF(NOT(ISNUMBER(H86)),"Fix contact date",IF(AND(I86&lt;&gt;"",NOT(ISNUMBER(I86))),"Fix expiry date",IF(AND(ISNUMBER(I86),I86&lt;$B$4),"Review expired quote",IF(H86&lt;$B$4,"Overdue",IF(H86=$B$4,"Due today","Scheduled")))))))</x:f>
      </x:c>
      <x:c r="O86" s="2" t="str">
        <x:f>IF(K86="","",IF(K86&lt;&gt;"Open",K86,IF(AND(L86="OK",M86="OK",N86="Scheduled"),"Scheduled","Action needed")))</x:f>
      </x:c>
    </x:row>
    <x:row r="87" ht="29" customHeight="1">
      <x:c r="A87" s="9"/>
      <x:c r="B87" s="9"/>
      <x:c r="C87" s="9"/>
      <x:c r="D87" s="9"/>
      <x:c r="E87" s="10"/>
      <x:c r="F87" s="5"/>
      <x:c r="G87" s="5"/>
      <x:c r="H87" s="5"/>
      <x:c r="I87" s="5"/>
      <x:c r="J87" s="9"/>
      <x:c r="K87" s="2" t="str">
        <x:f>IF(A87="","",IF(OR(C87="Won",C87="Lost"),"Closed",IF(OR(C87="Hold",C87="Customer replied"),"Review before contact",IF(C87="Open","Open","Check status"))))</x:f>
      </x:c>
      <x:c r="L87" s="2" t="str">
        <x:f>IF(K87&lt;&gt;"Open","",IF(TRIM(D87)="","Assign owner","OK"))</x:f>
      </x:c>
      <x:c r="M87" s="2" t="str">
        <x:f>IF(K87&lt;&gt;"Open","",IF(TRIM(J87)="","Set next action","OK"))</x:f>
      </x:c>
      <x:c r="N87" s="2" t="str">
        <x:f>IF(K87&lt;&gt;"Open","",IF(H87="","Set contact date",IF(NOT(ISNUMBER(H87)),"Fix contact date",IF(AND(I87&lt;&gt;"",NOT(ISNUMBER(I87))),"Fix expiry date",IF(AND(ISNUMBER(I87),I87&lt;$B$4),"Review expired quote",IF(H87&lt;$B$4,"Overdue",IF(H87=$B$4,"Due today","Scheduled")))))))</x:f>
      </x:c>
      <x:c r="O87" s="2" t="str">
        <x:f>IF(K87="","",IF(K87&lt;&gt;"Open",K87,IF(AND(L87="OK",M87="OK",N87="Scheduled"),"Scheduled","Action needed")))</x:f>
      </x:c>
    </x:row>
    <x:row r="88" ht="29" customHeight="1">
      <x:c r="A88" s="9"/>
      <x:c r="B88" s="9"/>
      <x:c r="C88" s="9"/>
      <x:c r="D88" s="9"/>
      <x:c r="E88" s="10"/>
      <x:c r="F88" s="5"/>
      <x:c r="G88" s="5"/>
      <x:c r="H88" s="5"/>
      <x:c r="I88" s="5"/>
      <x:c r="J88" s="9"/>
      <x:c r="K88" s="2" t="str">
        <x:f>IF(A88="","",IF(OR(C88="Won",C88="Lost"),"Closed",IF(OR(C88="Hold",C88="Customer replied"),"Review before contact",IF(C88="Open","Open","Check status"))))</x:f>
      </x:c>
      <x:c r="L88" s="2" t="str">
        <x:f>IF(K88&lt;&gt;"Open","",IF(TRIM(D88)="","Assign owner","OK"))</x:f>
      </x:c>
      <x:c r="M88" s="2" t="str">
        <x:f>IF(K88&lt;&gt;"Open","",IF(TRIM(J88)="","Set next action","OK"))</x:f>
      </x:c>
      <x:c r="N88" s="2" t="str">
        <x:f>IF(K88&lt;&gt;"Open","",IF(H88="","Set contact date",IF(NOT(ISNUMBER(H88)),"Fix contact date",IF(AND(I88&lt;&gt;"",NOT(ISNUMBER(I88))),"Fix expiry date",IF(AND(ISNUMBER(I88),I88&lt;$B$4),"Review expired quote",IF(H88&lt;$B$4,"Overdue",IF(H88=$B$4,"Due today","Scheduled")))))))</x:f>
      </x:c>
      <x:c r="O88" s="2" t="str">
        <x:f>IF(K88="","",IF(K88&lt;&gt;"Open",K88,IF(AND(L88="OK",M88="OK",N88="Scheduled"),"Scheduled","Action needed")))</x:f>
      </x:c>
    </x:row>
    <x:row r="89" ht="29" customHeight="1">
      <x:c r="A89" s="9"/>
      <x:c r="B89" s="9"/>
      <x:c r="C89" s="9"/>
      <x:c r="D89" s="9"/>
      <x:c r="E89" s="10"/>
      <x:c r="F89" s="5"/>
      <x:c r="G89" s="5"/>
      <x:c r="H89" s="5"/>
      <x:c r="I89" s="5"/>
      <x:c r="J89" s="9"/>
      <x:c r="K89" s="2" t="str">
        <x:f>IF(A89="","",IF(OR(C89="Won",C89="Lost"),"Closed",IF(OR(C89="Hold",C89="Customer replied"),"Review before contact",IF(C89="Open","Open","Check status"))))</x:f>
      </x:c>
      <x:c r="L89" s="2" t="str">
        <x:f>IF(K89&lt;&gt;"Open","",IF(TRIM(D89)="","Assign owner","OK"))</x:f>
      </x:c>
      <x:c r="M89" s="2" t="str">
        <x:f>IF(K89&lt;&gt;"Open","",IF(TRIM(J89)="","Set next action","OK"))</x:f>
      </x:c>
      <x:c r="N89" s="2" t="str">
        <x:f>IF(K89&lt;&gt;"Open","",IF(H89="","Set contact date",IF(NOT(ISNUMBER(H89)),"Fix contact date",IF(AND(I89&lt;&gt;"",NOT(ISNUMBER(I89))),"Fix expiry date",IF(AND(ISNUMBER(I89),I89&lt;$B$4),"Review expired quote",IF(H89&lt;$B$4,"Overdue",IF(H89=$B$4,"Due today","Scheduled")))))))</x:f>
      </x:c>
      <x:c r="O89" s="2" t="str">
        <x:f>IF(K89="","",IF(K89&lt;&gt;"Open",K89,IF(AND(L89="OK",M89="OK",N89="Scheduled"),"Scheduled","Action needed")))</x:f>
      </x:c>
    </x:row>
    <x:row r="90" ht="29" customHeight="1">
      <x:c r="A90" s="9"/>
      <x:c r="B90" s="9"/>
      <x:c r="C90" s="9"/>
      <x:c r="D90" s="9"/>
      <x:c r="E90" s="10"/>
      <x:c r="F90" s="5"/>
      <x:c r="G90" s="5"/>
      <x:c r="H90" s="5"/>
      <x:c r="I90" s="5"/>
      <x:c r="J90" s="9"/>
      <x:c r="K90" s="2" t="str">
        <x:f>IF(A90="","",IF(OR(C90="Won",C90="Lost"),"Closed",IF(OR(C90="Hold",C90="Customer replied"),"Review before contact",IF(C90="Open","Open","Check status"))))</x:f>
      </x:c>
      <x:c r="L90" s="2" t="str">
        <x:f>IF(K90&lt;&gt;"Open","",IF(TRIM(D90)="","Assign owner","OK"))</x:f>
      </x:c>
      <x:c r="M90" s="2" t="str">
        <x:f>IF(K90&lt;&gt;"Open","",IF(TRIM(J90)="","Set next action","OK"))</x:f>
      </x:c>
      <x:c r="N90" s="2" t="str">
        <x:f>IF(K90&lt;&gt;"Open","",IF(H90="","Set contact date",IF(NOT(ISNUMBER(H90)),"Fix contact date",IF(AND(I90&lt;&gt;"",NOT(ISNUMBER(I90))),"Fix expiry date",IF(AND(ISNUMBER(I90),I90&lt;$B$4),"Review expired quote",IF(H90&lt;$B$4,"Overdue",IF(H90=$B$4,"Due today","Scheduled")))))))</x:f>
      </x:c>
      <x:c r="O90" s="2" t="str">
        <x:f>IF(K90="","",IF(K90&lt;&gt;"Open",K90,IF(AND(L90="OK",M90="OK",N90="Scheduled"),"Scheduled","Action needed")))</x:f>
      </x:c>
    </x:row>
    <x:row r="91" ht="29" customHeight="1">
      <x:c r="A91" s="9"/>
      <x:c r="B91" s="9"/>
      <x:c r="C91" s="9"/>
      <x:c r="D91" s="9"/>
      <x:c r="E91" s="10"/>
      <x:c r="F91" s="5"/>
      <x:c r="G91" s="5"/>
      <x:c r="H91" s="5"/>
      <x:c r="I91" s="5"/>
      <x:c r="J91" s="9"/>
      <x:c r="K91" s="2" t="str">
        <x:f>IF(A91="","",IF(OR(C91="Won",C91="Lost"),"Closed",IF(OR(C91="Hold",C91="Customer replied"),"Review before contact",IF(C91="Open","Open","Check status"))))</x:f>
      </x:c>
      <x:c r="L91" s="2" t="str">
        <x:f>IF(K91&lt;&gt;"Open","",IF(TRIM(D91)="","Assign owner","OK"))</x:f>
      </x:c>
      <x:c r="M91" s="2" t="str">
        <x:f>IF(K91&lt;&gt;"Open","",IF(TRIM(J91)="","Set next action","OK"))</x:f>
      </x:c>
      <x:c r="N91" s="2" t="str">
        <x:f>IF(K91&lt;&gt;"Open","",IF(H91="","Set contact date",IF(NOT(ISNUMBER(H91)),"Fix contact date",IF(AND(I91&lt;&gt;"",NOT(ISNUMBER(I91))),"Fix expiry date",IF(AND(ISNUMBER(I91),I91&lt;$B$4),"Review expired quote",IF(H91&lt;$B$4,"Overdue",IF(H91=$B$4,"Due today","Scheduled")))))))</x:f>
      </x:c>
      <x:c r="O91" s="2" t="str">
        <x:f>IF(K91="","",IF(K91&lt;&gt;"Open",K91,IF(AND(L91="OK",M91="OK",N91="Scheduled"),"Scheduled","Action needed")))</x:f>
      </x:c>
    </x:row>
    <x:row r="92" ht="29" customHeight="1">
      <x:c r="A92" s="9"/>
      <x:c r="B92" s="9"/>
      <x:c r="C92" s="9"/>
      <x:c r="D92" s="9"/>
      <x:c r="E92" s="10"/>
      <x:c r="F92" s="5"/>
      <x:c r="G92" s="5"/>
      <x:c r="H92" s="5"/>
      <x:c r="I92" s="5"/>
      <x:c r="J92" s="9"/>
      <x:c r="K92" s="2" t="str">
        <x:f>IF(A92="","",IF(OR(C92="Won",C92="Lost"),"Closed",IF(OR(C92="Hold",C92="Customer replied"),"Review before contact",IF(C92="Open","Open","Check status"))))</x:f>
      </x:c>
      <x:c r="L92" s="2" t="str">
        <x:f>IF(K92&lt;&gt;"Open","",IF(TRIM(D92)="","Assign owner","OK"))</x:f>
      </x:c>
      <x:c r="M92" s="2" t="str">
        <x:f>IF(K92&lt;&gt;"Open","",IF(TRIM(J92)="","Set next action","OK"))</x:f>
      </x:c>
      <x:c r="N92" s="2" t="str">
        <x:f>IF(K92&lt;&gt;"Open","",IF(H92="","Set contact date",IF(NOT(ISNUMBER(H92)),"Fix contact date",IF(AND(I92&lt;&gt;"",NOT(ISNUMBER(I92))),"Fix expiry date",IF(AND(ISNUMBER(I92),I92&lt;$B$4),"Review expired quote",IF(H92&lt;$B$4,"Overdue",IF(H92=$B$4,"Due today","Scheduled")))))))</x:f>
      </x:c>
      <x:c r="O92" s="2" t="str">
        <x:f>IF(K92="","",IF(K92&lt;&gt;"Open",K92,IF(AND(L92="OK",M92="OK",N92="Scheduled"),"Scheduled","Action needed")))</x:f>
      </x:c>
    </x:row>
    <x:row r="93" ht="29" customHeight="1">
      <x:c r="A93" s="9"/>
      <x:c r="B93" s="9"/>
      <x:c r="C93" s="9"/>
      <x:c r="D93" s="9"/>
      <x:c r="E93" s="10"/>
      <x:c r="F93" s="5"/>
      <x:c r="G93" s="5"/>
      <x:c r="H93" s="5"/>
      <x:c r="I93" s="5"/>
      <x:c r="J93" s="9"/>
      <x:c r="K93" s="2" t="str">
        <x:f>IF(A93="","",IF(OR(C93="Won",C93="Lost"),"Closed",IF(OR(C93="Hold",C93="Customer replied"),"Review before contact",IF(C93="Open","Open","Check status"))))</x:f>
      </x:c>
      <x:c r="L93" s="2" t="str">
        <x:f>IF(K93&lt;&gt;"Open","",IF(TRIM(D93)="","Assign owner","OK"))</x:f>
      </x:c>
      <x:c r="M93" s="2" t="str">
        <x:f>IF(K93&lt;&gt;"Open","",IF(TRIM(J93)="","Set next action","OK"))</x:f>
      </x:c>
      <x:c r="N93" s="2" t="str">
        <x:f>IF(K93&lt;&gt;"Open","",IF(H93="","Set contact date",IF(NOT(ISNUMBER(H93)),"Fix contact date",IF(AND(I93&lt;&gt;"",NOT(ISNUMBER(I93))),"Fix expiry date",IF(AND(ISNUMBER(I93),I93&lt;$B$4),"Review expired quote",IF(H93&lt;$B$4,"Overdue",IF(H93=$B$4,"Due today","Scheduled")))))))</x:f>
      </x:c>
      <x:c r="O93" s="2" t="str">
        <x:f>IF(K93="","",IF(K93&lt;&gt;"Open",K93,IF(AND(L93="OK",M93="OK",N93="Scheduled"),"Scheduled","Action needed")))</x:f>
      </x:c>
    </x:row>
    <x:row r="94" ht="29" customHeight="1">
      <x:c r="A94" s="9"/>
      <x:c r="B94" s="9"/>
      <x:c r="C94" s="9"/>
      <x:c r="D94" s="9"/>
      <x:c r="E94" s="10"/>
      <x:c r="F94" s="5"/>
      <x:c r="G94" s="5"/>
      <x:c r="H94" s="5"/>
      <x:c r="I94" s="5"/>
      <x:c r="J94" s="9"/>
      <x:c r="K94" s="2" t="str">
        <x:f>IF(A94="","",IF(OR(C94="Won",C94="Lost"),"Closed",IF(OR(C94="Hold",C94="Customer replied"),"Review before contact",IF(C94="Open","Open","Check status"))))</x:f>
      </x:c>
      <x:c r="L94" s="2" t="str">
        <x:f>IF(K94&lt;&gt;"Open","",IF(TRIM(D94)="","Assign owner","OK"))</x:f>
      </x:c>
      <x:c r="M94" s="2" t="str">
        <x:f>IF(K94&lt;&gt;"Open","",IF(TRIM(J94)="","Set next action","OK"))</x:f>
      </x:c>
      <x:c r="N94" s="2" t="str">
        <x:f>IF(K94&lt;&gt;"Open","",IF(H94="","Set contact date",IF(NOT(ISNUMBER(H94)),"Fix contact date",IF(AND(I94&lt;&gt;"",NOT(ISNUMBER(I94))),"Fix expiry date",IF(AND(ISNUMBER(I94),I94&lt;$B$4),"Review expired quote",IF(H94&lt;$B$4,"Overdue",IF(H94=$B$4,"Due today","Scheduled")))))))</x:f>
      </x:c>
      <x:c r="O94" s="2" t="str">
        <x:f>IF(K94="","",IF(K94&lt;&gt;"Open",K94,IF(AND(L94="OK",M94="OK",N94="Scheduled"),"Scheduled","Action needed")))</x:f>
      </x:c>
    </x:row>
    <x:row r="95" ht="29" customHeight="1">
      <x:c r="A95" s="9"/>
      <x:c r="B95" s="9"/>
      <x:c r="C95" s="9"/>
      <x:c r="D95" s="9"/>
      <x:c r="E95" s="10"/>
      <x:c r="F95" s="5"/>
      <x:c r="G95" s="5"/>
      <x:c r="H95" s="5"/>
      <x:c r="I95" s="5"/>
      <x:c r="J95" s="9"/>
      <x:c r="K95" s="2" t="str">
        <x:f>IF(A95="","",IF(OR(C95="Won",C95="Lost"),"Closed",IF(OR(C95="Hold",C95="Customer replied"),"Review before contact",IF(C95="Open","Open","Check status"))))</x:f>
      </x:c>
      <x:c r="L95" s="2" t="str">
        <x:f>IF(K95&lt;&gt;"Open","",IF(TRIM(D95)="","Assign owner","OK"))</x:f>
      </x:c>
      <x:c r="M95" s="2" t="str">
        <x:f>IF(K95&lt;&gt;"Open","",IF(TRIM(J95)="","Set next action","OK"))</x:f>
      </x:c>
      <x:c r="N95" s="2" t="str">
        <x:f>IF(K95&lt;&gt;"Open","",IF(H95="","Set contact date",IF(NOT(ISNUMBER(H95)),"Fix contact date",IF(AND(I95&lt;&gt;"",NOT(ISNUMBER(I95))),"Fix expiry date",IF(AND(ISNUMBER(I95),I95&lt;$B$4),"Review expired quote",IF(H95&lt;$B$4,"Overdue",IF(H95=$B$4,"Due today","Scheduled")))))))</x:f>
      </x:c>
      <x:c r="O95" s="2" t="str">
        <x:f>IF(K95="","",IF(K95&lt;&gt;"Open",K95,IF(AND(L95="OK",M95="OK",N95="Scheduled"),"Scheduled","Action needed")))</x:f>
      </x:c>
    </x:row>
    <x:row r="96" ht="29" customHeight="1">
      <x:c r="A96" s="9"/>
      <x:c r="B96" s="9"/>
      <x:c r="C96" s="9"/>
      <x:c r="D96" s="9"/>
      <x:c r="E96" s="10"/>
      <x:c r="F96" s="5"/>
      <x:c r="G96" s="5"/>
      <x:c r="H96" s="5"/>
      <x:c r="I96" s="5"/>
      <x:c r="J96" s="9"/>
      <x:c r="K96" s="2" t="str">
        <x:f>IF(A96="","",IF(OR(C96="Won",C96="Lost"),"Closed",IF(OR(C96="Hold",C96="Customer replied"),"Review before contact",IF(C96="Open","Open","Check status"))))</x:f>
      </x:c>
      <x:c r="L96" s="2" t="str">
        <x:f>IF(K96&lt;&gt;"Open","",IF(TRIM(D96)="","Assign owner","OK"))</x:f>
      </x:c>
      <x:c r="M96" s="2" t="str">
        <x:f>IF(K96&lt;&gt;"Open","",IF(TRIM(J96)="","Set next action","OK"))</x:f>
      </x:c>
      <x:c r="N96" s="2" t="str">
        <x:f>IF(K96&lt;&gt;"Open","",IF(H96="","Set contact date",IF(NOT(ISNUMBER(H96)),"Fix contact date",IF(AND(I96&lt;&gt;"",NOT(ISNUMBER(I96))),"Fix expiry date",IF(AND(ISNUMBER(I96),I96&lt;$B$4),"Review expired quote",IF(H96&lt;$B$4,"Overdue",IF(H96=$B$4,"Due today","Scheduled")))))))</x:f>
      </x:c>
      <x:c r="O96" s="2" t="str">
        <x:f>IF(K96="","",IF(K96&lt;&gt;"Open",K96,IF(AND(L96="OK",M96="OK",N96="Scheduled"),"Scheduled","Action needed")))</x:f>
      </x:c>
    </x:row>
    <x:row r="97" ht="29" customHeight="1">
      <x:c r="A97" s="9"/>
      <x:c r="B97" s="9"/>
      <x:c r="C97" s="9"/>
      <x:c r="D97" s="9"/>
      <x:c r="E97" s="10"/>
      <x:c r="F97" s="5"/>
      <x:c r="G97" s="5"/>
      <x:c r="H97" s="5"/>
      <x:c r="I97" s="5"/>
      <x:c r="J97" s="9"/>
      <x:c r="K97" s="2" t="str">
        <x:f>IF(A97="","",IF(OR(C97="Won",C97="Lost"),"Closed",IF(OR(C97="Hold",C97="Customer replied"),"Review before contact",IF(C97="Open","Open","Check status"))))</x:f>
      </x:c>
      <x:c r="L97" s="2" t="str">
        <x:f>IF(K97&lt;&gt;"Open","",IF(TRIM(D97)="","Assign owner","OK"))</x:f>
      </x:c>
      <x:c r="M97" s="2" t="str">
        <x:f>IF(K97&lt;&gt;"Open","",IF(TRIM(J97)="","Set next action","OK"))</x:f>
      </x:c>
      <x:c r="N97" s="2" t="str">
        <x:f>IF(K97&lt;&gt;"Open","",IF(H97="","Set contact date",IF(NOT(ISNUMBER(H97)),"Fix contact date",IF(AND(I97&lt;&gt;"",NOT(ISNUMBER(I97))),"Fix expiry date",IF(AND(ISNUMBER(I97),I97&lt;$B$4),"Review expired quote",IF(H97&lt;$B$4,"Overdue",IF(H97=$B$4,"Due today","Scheduled")))))))</x:f>
      </x:c>
      <x:c r="O97" s="2" t="str">
        <x:f>IF(K97="","",IF(K97&lt;&gt;"Open",K97,IF(AND(L97="OK",M97="OK",N97="Scheduled"),"Scheduled","Action needed")))</x:f>
      </x:c>
    </x:row>
    <x:row r="98" ht="29" customHeight="1">
      <x:c r="A98" s="9"/>
      <x:c r="B98" s="9"/>
      <x:c r="C98" s="9"/>
      <x:c r="D98" s="9"/>
      <x:c r="E98" s="10"/>
      <x:c r="F98" s="5"/>
      <x:c r="G98" s="5"/>
      <x:c r="H98" s="5"/>
      <x:c r="I98" s="5"/>
      <x:c r="J98" s="9"/>
      <x:c r="K98" s="2" t="str">
        <x:f>IF(A98="","",IF(OR(C98="Won",C98="Lost"),"Closed",IF(OR(C98="Hold",C98="Customer replied"),"Review before contact",IF(C98="Open","Open","Check status"))))</x:f>
      </x:c>
      <x:c r="L98" s="2" t="str">
        <x:f>IF(K98&lt;&gt;"Open","",IF(TRIM(D98)="","Assign owner","OK"))</x:f>
      </x:c>
      <x:c r="M98" s="2" t="str">
        <x:f>IF(K98&lt;&gt;"Open","",IF(TRIM(J98)="","Set next action","OK"))</x:f>
      </x:c>
      <x:c r="N98" s="2" t="str">
        <x:f>IF(K98&lt;&gt;"Open","",IF(H98="","Set contact date",IF(NOT(ISNUMBER(H98)),"Fix contact date",IF(AND(I98&lt;&gt;"",NOT(ISNUMBER(I98))),"Fix expiry date",IF(AND(ISNUMBER(I98),I98&lt;$B$4),"Review expired quote",IF(H98&lt;$B$4,"Overdue",IF(H98=$B$4,"Due today","Scheduled")))))))</x:f>
      </x:c>
      <x:c r="O98" s="2" t="str">
        <x:f>IF(K98="","",IF(K98&lt;&gt;"Open",K98,IF(AND(L98="OK",M98="OK",N98="Scheduled"),"Scheduled","Action needed")))</x:f>
      </x:c>
    </x:row>
    <x:row r="99" ht="29" customHeight="1">
      <x:c r="A99" s="9"/>
      <x:c r="B99" s="9"/>
      <x:c r="C99" s="9"/>
      <x:c r="D99" s="9"/>
      <x:c r="E99" s="10"/>
      <x:c r="F99" s="5"/>
      <x:c r="G99" s="5"/>
      <x:c r="H99" s="5"/>
      <x:c r="I99" s="5"/>
      <x:c r="J99" s="9"/>
      <x:c r="K99" s="2" t="str">
        <x:f>IF(A99="","",IF(OR(C99="Won",C99="Lost"),"Closed",IF(OR(C99="Hold",C99="Customer replied"),"Review before contact",IF(C99="Open","Open","Check status"))))</x:f>
      </x:c>
      <x:c r="L99" s="2" t="str">
        <x:f>IF(K99&lt;&gt;"Open","",IF(TRIM(D99)="","Assign owner","OK"))</x:f>
      </x:c>
      <x:c r="M99" s="2" t="str">
        <x:f>IF(K99&lt;&gt;"Open","",IF(TRIM(J99)="","Set next action","OK"))</x:f>
      </x:c>
      <x:c r="N99" s="2" t="str">
        <x:f>IF(K99&lt;&gt;"Open","",IF(H99="","Set contact date",IF(NOT(ISNUMBER(H99)),"Fix contact date",IF(AND(I99&lt;&gt;"",NOT(ISNUMBER(I99))),"Fix expiry date",IF(AND(ISNUMBER(I99),I99&lt;$B$4),"Review expired quote",IF(H99&lt;$B$4,"Overdue",IF(H99=$B$4,"Due today","Scheduled")))))))</x:f>
      </x:c>
      <x:c r="O99" s="2" t="str">
        <x:f>IF(K99="","",IF(K99&lt;&gt;"Open",K99,IF(AND(L99="OK",M99="OK",N99="Scheduled"),"Scheduled","Action needed")))</x:f>
      </x:c>
    </x:row>
    <x:row r="100" ht="29" customHeight="1">
      <x:c r="A100" s="9"/>
      <x:c r="B100" s="9"/>
      <x:c r="C100" s="9"/>
      <x:c r="D100" s="9"/>
      <x:c r="E100" s="10"/>
      <x:c r="F100" s="5"/>
      <x:c r="G100" s="5"/>
      <x:c r="H100" s="5"/>
      <x:c r="I100" s="5"/>
      <x:c r="J100" s="9"/>
      <x:c r="K100" s="2" t="str">
        <x:f>IF(A100="","",IF(OR(C100="Won",C100="Lost"),"Closed",IF(OR(C100="Hold",C100="Customer replied"),"Review before contact",IF(C100="Open","Open","Check status"))))</x:f>
      </x:c>
      <x:c r="L100" s="2" t="str">
        <x:f>IF(K100&lt;&gt;"Open","",IF(TRIM(D100)="","Assign owner","OK"))</x:f>
      </x:c>
      <x:c r="M100" s="2" t="str">
        <x:f>IF(K100&lt;&gt;"Open","",IF(TRIM(J100)="","Set next action","OK"))</x:f>
      </x:c>
      <x:c r="N100" s="2" t="str">
        <x:f>IF(K100&lt;&gt;"Open","",IF(H100="","Set contact date",IF(NOT(ISNUMBER(H100)),"Fix contact date",IF(AND(I100&lt;&gt;"",NOT(ISNUMBER(I100))),"Fix expiry date",IF(AND(ISNUMBER(I100),I100&lt;$B$4),"Review expired quote",IF(H100&lt;$B$4,"Overdue",IF(H100=$B$4,"Due today","Scheduled")))))))</x:f>
      </x:c>
      <x:c r="O100" s="2" t="str">
        <x:f>IF(K100="","",IF(K100&lt;&gt;"Open",K100,IF(AND(L100="OK",M100="OK",N100="Scheduled"),"Scheduled","Action needed")))</x:f>
      </x:c>
    </x:row>
    <x:row r="101" ht="29" customHeight="1">
      <x:c r="A101" s="9"/>
      <x:c r="B101" s="9"/>
      <x:c r="C101" s="9"/>
      <x:c r="D101" s="9"/>
      <x:c r="E101" s="10"/>
      <x:c r="F101" s="5"/>
      <x:c r="G101" s="5"/>
      <x:c r="H101" s="5"/>
      <x:c r="I101" s="5"/>
      <x:c r="J101" s="9"/>
      <x:c r="K101" s="2" t="str">
        <x:f>IF(A101="","",IF(OR(C101="Won",C101="Lost"),"Closed",IF(OR(C101="Hold",C101="Customer replied"),"Review before contact",IF(C101="Open","Open","Check status"))))</x:f>
      </x:c>
      <x:c r="L101" s="2" t="str">
        <x:f>IF(K101&lt;&gt;"Open","",IF(TRIM(D101)="","Assign owner","OK"))</x:f>
      </x:c>
      <x:c r="M101" s="2" t="str">
        <x:f>IF(K101&lt;&gt;"Open","",IF(TRIM(J101)="","Set next action","OK"))</x:f>
      </x:c>
      <x:c r="N101" s="2" t="str">
        <x:f>IF(K101&lt;&gt;"Open","",IF(H101="","Set contact date",IF(NOT(ISNUMBER(H101)),"Fix contact date",IF(AND(I101&lt;&gt;"",NOT(ISNUMBER(I101))),"Fix expiry date",IF(AND(ISNUMBER(I101),I101&lt;$B$4),"Review expired quote",IF(H101&lt;$B$4,"Overdue",IF(H101=$B$4,"Due today","Scheduled")))))))</x:f>
      </x:c>
      <x:c r="O101" s="2" t="str">
        <x:f>IF(K101="","",IF(K101&lt;&gt;"Open",K101,IF(AND(L101="OK",M101="OK",N101="Scheduled"),"Scheduled","Action needed")))</x:f>
      </x:c>
    </x:row>
    <x:row r="102" ht="29" customHeight="1">
      <x:c r="A102" s="9"/>
      <x:c r="B102" s="9"/>
      <x:c r="C102" s="9"/>
      <x:c r="D102" s="9"/>
      <x:c r="E102" s="10"/>
      <x:c r="F102" s="5"/>
      <x:c r="G102" s="5"/>
      <x:c r="H102" s="5"/>
      <x:c r="I102" s="5"/>
      <x:c r="J102" s="9"/>
      <x:c r="K102" s="2" t="str">
        <x:f>IF(A102="","",IF(OR(C102="Won",C102="Lost"),"Closed",IF(OR(C102="Hold",C102="Customer replied"),"Review before contact",IF(C102="Open","Open","Check status"))))</x:f>
      </x:c>
      <x:c r="L102" s="2" t="str">
        <x:f>IF(K102&lt;&gt;"Open","",IF(TRIM(D102)="","Assign owner","OK"))</x:f>
      </x:c>
      <x:c r="M102" s="2" t="str">
        <x:f>IF(K102&lt;&gt;"Open","",IF(TRIM(J102)="","Set next action","OK"))</x:f>
      </x:c>
      <x:c r="N102" s="2" t="str">
        <x:f>IF(K102&lt;&gt;"Open","",IF(H102="","Set contact date",IF(NOT(ISNUMBER(H102)),"Fix contact date",IF(AND(I102&lt;&gt;"",NOT(ISNUMBER(I102))),"Fix expiry date",IF(AND(ISNUMBER(I102),I102&lt;$B$4),"Review expired quote",IF(H102&lt;$B$4,"Overdue",IF(H102=$B$4,"Due today","Scheduled")))))))</x:f>
      </x:c>
      <x:c r="O102" s="2" t="str">
        <x:f>IF(K102="","",IF(K102&lt;&gt;"Open",K102,IF(AND(L102="OK",M102="OK",N102="Scheduled"),"Scheduled","Action needed")))</x:f>
      </x:c>
    </x:row>
    <x:row r="103" ht="29" customHeight="1">
      <x:c r="A103" s="9"/>
      <x:c r="B103" s="9"/>
      <x:c r="C103" s="9"/>
      <x:c r="D103" s="9"/>
      <x:c r="E103" s="10"/>
      <x:c r="F103" s="5"/>
      <x:c r="G103" s="5"/>
      <x:c r="H103" s="5"/>
      <x:c r="I103" s="5"/>
      <x:c r="J103" s="9"/>
      <x:c r="K103" s="2" t="str">
        <x:f>IF(A103="","",IF(OR(C103="Won",C103="Lost"),"Closed",IF(OR(C103="Hold",C103="Customer replied"),"Review before contact",IF(C103="Open","Open","Check status"))))</x:f>
      </x:c>
      <x:c r="L103" s="2" t="str">
        <x:f>IF(K103&lt;&gt;"Open","",IF(TRIM(D103)="","Assign owner","OK"))</x:f>
      </x:c>
      <x:c r="M103" s="2" t="str">
        <x:f>IF(K103&lt;&gt;"Open","",IF(TRIM(J103)="","Set next action","OK"))</x:f>
      </x:c>
      <x:c r="N103" s="2" t="str">
        <x:f>IF(K103&lt;&gt;"Open","",IF(H103="","Set contact date",IF(NOT(ISNUMBER(H103)),"Fix contact date",IF(AND(I103&lt;&gt;"",NOT(ISNUMBER(I103))),"Fix expiry date",IF(AND(ISNUMBER(I103),I103&lt;$B$4),"Review expired quote",IF(H103&lt;$B$4,"Overdue",IF(H103=$B$4,"Due today","Scheduled")))))))</x:f>
      </x:c>
      <x:c r="O103" s="2" t="str">
        <x:f>IF(K103="","",IF(K103&lt;&gt;"Open",K103,IF(AND(L103="OK",M103="OK",N103="Scheduled"),"Scheduled","Action needed")))</x:f>
      </x:c>
    </x:row>
    <x:row r="104" ht="29" customHeight="1">
      <x:c r="A104" s="9"/>
      <x:c r="B104" s="9"/>
      <x:c r="C104" s="9"/>
      <x:c r="D104" s="9"/>
      <x:c r="E104" s="10"/>
      <x:c r="F104" s="5"/>
      <x:c r="G104" s="5"/>
      <x:c r="H104" s="5"/>
      <x:c r="I104" s="5"/>
      <x:c r="J104" s="9"/>
      <x:c r="K104" s="2" t="str">
        <x:f>IF(A104="","",IF(OR(C104="Won",C104="Lost"),"Closed",IF(OR(C104="Hold",C104="Customer replied"),"Review before contact",IF(C104="Open","Open","Check status"))))</x:f>
      </x:c>
      <x:c r="L104" s="2" t="str">
        <x:f>IF(K104&lt;&gt;"Open","",IF(TRIM(D104)="","Assign owner","OK"))</x:f>
      </x:c>
      <x:c r="M104" s="2" t="str">
        <x:f>IF(K104&lt;&gt;"Open","",IF(TRIM(J104)="","Set next action","OK"))</x:f>
      </x:c>
      <x:c r="N104" s="2" t="str">
        <x:f>IF(K104&lt;&gt;"Open","",IF(H104="","Set contact date",IF(NOT(ISNUMBER(H104)),"Fix contact date",IF(AND(I104&lt;&gt;"",NOT(ISNUMBER(I104))),"Fix expiry date",IF(AND(ISNUMBER(I104),I104&lt;$B$4),"Review expired quote",IF(H104&lt;$B$4,"Overdue",IF(H104=$B$4,"Due today","Scheduled")))))))</x:f>
      </x:c>
      <x:c r="O104" s="2" t="str">
        <x:f>IF(K104="","",IF(K104&lt;&gt;"Open",K104,IF(AND(L104="OK",M104="OK",N104="Scheduled"),"Scheduled","Action needed")))</x:f>
      </x:c>
    </x:row>
    <x:row r="105" ht="29" customHeight="1">
      <x:c r="A105" s="9"/>
      <x:c r="B105" s="9"/>
      <x:c r="C105" s="9"/>
      <x:c r="D105" s="9"/>
      <x:c r="E105" s="10"/>
      <x:c r="F105" s="5"/>
      <x:c r="G105" s="5"/>
      <x:c r="H105" s="5"/>
      <x:c r="I105" s="5"/>
      <x:c r="J105" s="9"/>
      <x:c r="K105" s="2" t="str">
        <x:f>IF(A105="","",IF(OR(C105="Won",C105="Lost"),"Closed",IF(OR(C105="Hold",C105="Customer replied"),"Review before contact",IF(C105="Open","Open","Check status"))))</x:f>
      </x:c>
      <x:c r="L105" s="2" t="str">
        <x:f>IF(K105&lt;&gt;"Open","",IF(TRIM(D105)="","Assign owner","OK"))</x:f>
      </x:c>
      <x:c r="M105" s="2" t="str">
        <x:f>IF(K105&lt;&gt;"Open","",IF(TRIM(J105)="","Set next action","OK"))</x:f>
      </x:c>
      <x:c r="N105" s="2" t="str">
        <x:f>IF(K105&lt;&gt;"Open","",IF(H105="","Set contact date",IF(NOT(ISNUMBER(H105)),"Fix contact date",IF(AND(I105&lt;&gt;"",NOT(ISNUMBER(I105))),"Fix expiry date",IF(AND(ISNUMBER(I105),I105&lt;$B$4),"Review expired quote",IF(H105&lt;$B$4,"Overdue",IF(H105=$B$4,"Due today","Scheduled")))))))</x:f>
      </x:c>
      <x:c r="O105" s="2" t="str">
        <x:f>IF(K105="","",IF(K105&lt;&gt;"Open",K105,IF(AND(L105="OK",M105="OK",N105="Scheduled"),"Scheduled","Action needed")))</x:f>
      </x:c>
    </x:row>
    <x:row r="106" ht="29" customHeight="1">
      <x:c r="A106" s="9"/>
      <x:c r="B106" s="9"/>
      <x:c r="C106" s="9"/>
      <x:c r="D106" s="9"/>
      <x:c r="E106" s="10"/>
      <x:c r="F106" s="5"/>
      <x:c r="G106" s="5"/>
      <x:c r="H106" s="5"/>
      <x:c r="I106" s="5"/>
      <x:c r="J106" s="9"/>
      <x:c r="K106" s="2" t="str">
        <x:f>IF(A106="","",IF(OR(C106="Won",C106="Lost"),"Closed",IF(OR(C106="Hold",C106="Customer replied"),"Review before contact",IF(C106="Open","Open","Check status"))))</x:f>
      </x:c>
      <x:c r="L106" s="2" t="str">
        <x:f>IF(K106&lt;&gt;"Open","",IF(TRIM(D106)="","Assign owner","OK"))</x:f>
      </x:c>
      <x:c r="M106" s="2" t="str">
        <x:f>IF(K106&lt;&gt;"Open","",IF(TRIM(J106)="","Set next action","OK"))</x:f>
      </x:c>
      <x:c r="N106" s="2" t="str">
        <x:f>IF(K106&lt;&gt;"Open","",IF(H106="","Set contact date",IF(NOT(ISNUMBER(H106)),"Fix contact date",IF(AND(I106&lt;&gt;"",NOT(ISNUMBER(I106))),"Fix expiry date",IF(AND(ISNUMBER(I106),I106&lt;$B$4),"Review expired quote",IF(H106&lt;$B$4,"Overdue",IF(H106=$B$4,"Due today","Scheduled")))))))</x:f>
      </x:c>
      <x:c r="O106" s="2" t="str">
        <x:f>IF(K106="","",IF(K106&lt;&gt;"Open",K106,IF(AND(L106="OK",M106="OK",N106="Scheduled"),"Scheduled","Action needed")))</x:f>
      </x:c>
    </x:row>
    <x:row r="107" ht="29" customHeight="1">
      <x:c r="A107" s="9"/>
      <x:c r="B107" s="9"/>
      <x:c r="C107" s="9"/>
      <x:c r="D107" s="9"/>
      <x:c r="E107" s="10"/>
      <x:c r="F107" s="5"/>
      <x:c r="G107" s="5"/>
      <x:c r="H107" s="5"/>
      <x:c r="I107" s="5"/>
      <x:c r="J107" s="9"/>
      <x:c r="K107" s="2" t="str">
        <x:f>IF(A107="","",IF(OR(C107="Won",C107="Lost"),"Closed",IF(OR(C107="Hold",C107="Customer replied"),"Review before contact",IF(C107="Open","Open","Check status"))))</x:f>
      </x:c>
      <x:c r="L107" s="2" t="str">
        <x:f>IF(K107&lt;&gt;"Open","",IF(TRIM(D107)="","Assign owner","OK"))</x:f>
      </x:c>
      <x:c r="M107" s="2" t="str">
        <x:f>IF(K107&lt;&gt;"Open","",IF(TRIM(J107)="","Set next action","OK"))</x:f>
      </x:c>
      <x:c r="N107" s="2" t="str">
        <x:f>IF(K107&lt;&gt;"Open","",IF(H107="","Set contact date",IF(NOT(ISNUMBER(H107)),"Fix contact date",IF(AND(I107&lt;&gt;"",NOT(ISNUMBER(I107))),"Fix expiry date",IF(AND(ISNUMBER(I107),I107&lt;$B$4),"Review expired quote",IF(H107&lt;$B$4,"Overdue",IF(H107=$B$4,"Due today","Scheduled")))))))</x:f>
      </x:c>
      <x:c r="O107" s="2" t="str">
        <x:f>IF(K107="","",IF(K107&lt;&gt;"Open",K107,IF(AND(L107="OK",M107="OK",N107="Scheduled"),"Scheduled","Action needed")))</x:f>
      </x:c>
    </x:row>
    <x:row r="108" ht="29" customHeight="1">
      <x:c r="A108" s="9"/>
      <x:c r="B108" s="9"/>
      <x:c r="C108" s="9"/>
      <x:c r="D108" s="9"/>
      <x:c r="E108" s="10"/>
      <x:c r="F108" s="5"/>
      <x:c r="G108" s="5"/>
      <x:c r="H108" s="5"/>
      <x:c r="I108" s="5"/>
      <x:c r="J108" s="9"/>
      <x:c r="K108" s="2" t="str">
        <x:f>IF(A108="","",IF(OR(C108="Won",C108="Lost"),"Closed",IF(OR(C108="Hold",C108="Customer replied"),"Review before contact",IF(C108="Open","Open","Check status"))))</x:f>
      </x:c>
      <x:c r="L108" s="2" t="str">
        <x:f>IF(K108&lt;&gt;"Open","",IF(TRIM(D108)="","Assign owner","OK"))</x:f>
      </x:c>
      <x:c r="M108" s="2" t="str">
        <x:f>IF(K108&lt;&gt;"Open","",IF(TRIM(J108)="","Set next action","OK"))</x:f>
      </x:c>
      <x:c r="N108" s="2" t="str">
        <x:f>IF(K108&lt;&gt;"Open","",IF(H108="","Set contact date",IF(NOT(ISNUMBER(H108)),"Fix contact date",IF(AND(I108&lt;&gt;"",NOT(ISNUMBER(I108))),"Fix expiry date",IF(AND(ISNUMBER(I108),I108&lt;$B$4),"Review expired quote",IF(H108&lt;$B$4,"Overdue",IF(H108=$B$4,"Due today","Scheduled")))))))</x:f>
      </x:c>
      <x:c r="O108" s="2" t="str">
        <x:f>IF(K108="","",IF(K108&lt;&gt;"Open",K108,IF(AND(L108="OK",M108="OK",N108="Scheduled"),"Scheduled","Action needed")))</x:f>
      </x:c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</x:sheetData>
  <x:conditionalFormatting sqref="O9:O108">
    <x:cfRule type="containsText" dxfId="0" priority="1" operator="containsText" text="Action needed"/>
  </x:conditionalFormatting>
  <x:dataValidations count="1">
    <x:dataValidation type="list" sqref="C9:C108">
      <x:formula1>"Open,Won,Lost,Hold,Customer replied"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3f97527209e4029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04" hidden="0" customWidth="1"/>
  </x:cols>
  <x:sheetData>
    <x:row r="1">
      <x:c r="A1" s="2"/>
      <x:c r="B1" s="2"/>
    </x:row>
    <x:row r="2" ht="30" customHeight="1">
      <x:c r="A2" s="3" t="str">
        <x:v>A TEN-MINUTE QUOTE REVIEW</x:v>
      </x:c>
      <x:c r="B2" s="2"/>
    </x:row>
    <x:row r="3">
      <x:c r="A3" s="2"/>
      <x:c r="B3" s="2"/>
    </x:row>
    <x:row r="4">
      <x:c r="A4" s="2"/>
      <x:c r="B4" s="2"/>
    </x:row>
    <x:row r="5" ht="56" customHeight="1">
      <x:c r="A5" s="12" t="str">
        <x:v>1. Get the quotes</x:v>
      </x:c>
      <x:c r="B5" s="11" t="str">
        <x:v>Export open quotes from your current system. Keep one row per quote. Do not paste invoice or order totals into the quote value column.</x:v>
      </x:c>
    </x:row>
    <x:row r="6" ht="56" customHeight="1">
      <x:c r="A6" s="12" t="str">
        <x:v>2. Fill the inputs</x:v>
      </x:c>
      <x:c r="B6" s="11" t="str">
        <x:v>Copy into the amber columns. Enter a current status, one responsible person, the next action, and a real next-contact date.</x:v>
      </x:c>
    </x:row>
    <x:row r="7" ht="56" customHeight="1">
      <x:c r="A7" s="12" t="str">
        <x:v>3. Check the list</x:v>
      </x:c>
      <x:c r="B7" s="11" t="str">
        <x:v>Filter Review result to Action needed. Assign missing owners, decide the next step and set the contact date. Review expired quotes before repeating a price.</x:v>
      </x:c>
    </x:row>
    <x:row r="8" ht="56" customHeight="1">
      <x:c r="A8" s="12" t="str">
        <x:v>4. Handle replies</x:v>
      </x:c>
      <x:c r="B8" s="11" t="str">
        <x:v>Set Customer replied when a response needs attention. Set Won or Lost when the decision is recorded. Hold is for deliberate pauses.</x:v>
      </x:c>
    </x:row>
    <x:row r="9" ht="56" customHeight="1">
      <x:c r="A9" s="12" t="str">
        <x:v>5. Save the work</x:v>
      </x:c>
      <x:c r="B9" s="11" t="str">
        <x:v>Save your own copy. Review on the next workday. The sheet sends no emails and does not connect to your systems.</x:v>
      </x:c>
    </x:row>
    <x:row r="10" ht="56" customHeight="1">
      <x:c r="A10" s="12" t="str">
        <x:v>100-row limit</x:v>
      </x:c>
      <x:c r="B10" s="11" t="str">
        <x:v>The template calculates rows 9–108. Keep each review to 100 quotes. For more, use another copy; do not paste over formula columns K:O.</x:v>
      </x:c>
    </x:row>
    <x:row r="11" ht="56" customHeight="1">
      <x:c r="A11" s="12" t="str">
        <x:v>Dates</x:v>
      </x:c>
      <x:c r="B11" s="11" t="str">
        <x:v>Enter Excel dates, not text. Review date defaults to today and can be overwritten for a point-in-time review.</x:v>
      </x:c>
    </x:row>
    <x:row r="12" ht="56" customHeight="1">
      <x:c r="A12" s="12" t="str">
        <x:v>Value</x:v>
      </x:c>
      <x:c r="B12" s="11" t="str">
        <x:v>Amounts remain in your chosen currency. No revenue recovery or loss is inferred from an overdue quote.</x:v>
      </x:c>
    </x:row>
    <x:row r="13" ht="56" customHeight="1">
      <x:c r="A13" s="12" t="str">
        <x:v>Empty records</x:v>
      </x:c>
      <x:c r="B13" s="11" t="str">
        <x:v>A quote ID is required. Rows without a quote ID are ignored. Check your export for missing IDs before using the counts.</x:v>
      </x:c>
    </x:row>
    <x:row r="14" ht="56" customHeight="1">
      <x:c r="A14" s="12" t="str">
        <x:v>Made by Syndesi</x:v>
      </x:c>
      <x:c r="B14" s="11" t="str">
        <x:v>Use and adapt this worksheet. No meeting or purchase is required. Contact Peter at peter@syndesi.io if you want help fitting it to your existing workflow.</x:v>
      </x:c>
    </x:row>
    <x:row r="15">
      <x:c r="A15" s="2"/>
      <x:c r="B15" s="2"/>
    </x:row>
    <x:row r="16">
      <x:c r="A16" s="2"/>
      <x:c r="B16" s="2"/>
    </x:row>
    <x:row r="17">
      <x:c r="A17" s="2"/>
      <x:c r="B17" s="2"/>
    </x:row>
    <x:row r="18">
      <x:c r="A18" s="2"/>
      <x:c r="B18" s="2"/>
    </x:row>
    <x:row r="19">
      <x:c r="A19" s="2"/>
      <x:c r="B19" s="2"/>
    </x:row>
    <x:row r="20">
      <x:c r="A20" s="2"/>
      <x:c r="B20" s="2"/>
    </x:row>
    <x:row r="21">
      <x:c r="A21" s="2"/>
      <x:c r="B21" s="2"/>
    </x:row>
    <x:row r="22">
      <x:c r="A22" s="2"/>
      <x:c r="B22" s="2"/>
    </x:row>
    <x:row r="23">
      <x:c r="A23" s="2"/>
      <x:c r="B23" s="2"/>
    </x:row>
    <x:row r="24">
      <x:c r="A24" s="2"/>
      <x:c r="B24" s="2"/>
    </x:row>
  </x:sheetData>
  <x:pageMargins left="0.7" right="0.7" top="0.75" bottom="0.75" header="0.3" footer="0.3"/>
</x:worksheet>
</file>